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 filterPrivacy="1"/>
  <xr:revisionPtr revIDLastSave="0" documentId="13_ncr:1_{FCE4BBE4-F308-4FD2-9F77-43D625746AD2}" xr6:coauthVersionLast="47" xr6:coauthVersionMax="47" xr10:uidLastSave="{00000000-0000-0000-0000-000000000000}"/>
  <bookViews>
    <workbookView xWindow="1920" yWindow="1920" windowWidth="17250" windowHeight="13275" xr2:uid="{00000000-000D-0000-FFFF-FFFF00000000}"/>
  </bookViews>
  <sheets>
    <sheet name="9-5" sheetId="1" r:id="rId1"/>
  </sheets>
  <definedNames>
    <definedName name="_xlnm.Print_Area" localSheetId="0">'9-5'!$A$1:$S$47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43" i="1" l="1"/>
  <c r="J43" i="1"/>
  <c r="F43" i="1"/>
  <c r="B43" i="1"/>
  <c r="P42" i="1"/>
  <c r="J42" i="1"/>
  <c r="F42" i="1"/>
  <c r="B42" i="1"/>
  <c r="P41" i="1" l="1"/>
  <c r="J41" i="1"/>
  <c r="F41" i="1"/>
  <c r="B41" i="1"/>
  <c r="P39" i="1" l="1"/>
  <c r="P38" i="1"/>
  <c r="J39" i="1"/>
  <c r="J38" i="1"/>
  <c r="F39" i="1"/>
  <c r="F38" i="1"/>
  <c r="B39" i="1"/>
  <c r="B38" i="1"/>
  <c r="P32" i="1" l="1"/>
  <c r="F32" i="1"/>
  <c r="B32" i="1"/>
  <c r="F29" i="1"/>
  <c r="B29" i="1"/>
  <c r="F28" i="1"/>
  <c r="B28" i="1"/>
  <c r="P16" i="1"/>
  <c r="J16" i="1"/>
  <c r="F16" i="1"/>
  <c r="B16" i="1"/>
  <c r="P15" i="1"/>
  <c r="J15" i="1"/>
  <c r="F15" i="1"/>
  <c r="B15" i="1"/>
  <c r="P14" i="1"/>
  <c r="J14" i="1"/>
  <c r="F14" i="1"/>
  <c r="B14" i="1"/>
  <c r="P13" i="1"/>
  <c r="J13" i="1"/>
  <c r="F13" i="1"/>
  <c r="B13" i="1"/>
  <c r="P12" i="1"/>
  <c r="J12" i="1"/>
  <c r="F12" i="1"/>
  <c r="B12" i="1"/>
  <c r="P11" i="1"/>
  <c r="J11" i="1"/>
  <c r="F11" i="1"/>
  <c r="B11" i="1"/>
  <c r="P10" i="1"/>
  <c r="J10" i="1"/>
  <c r="F10" i="1"/>
  <c r="B10" i="1"/>
  <c r="P9" i="1"/>
  <c r="J9" i="1"/>
  <c r="F9" i="1"/>
  <c r="B9" i="1"/>
  <c r="P8" i="1"/>
  <c r="J8" i="1"/>
  <c r="F8" i="1"/>
  <c r="B8" i="1"/>
  <c r="P7" i="1"/>
  <c r="J7" i="1"/>
  <c r="F7" i="1"/>
  <c r="B7" i="1"/>
  <c r="P6" i="1"/>
  <c r="J6" i="1"/>
  <c r="F6" i="1"/>
  <c r="B6" i="1"/>
</calcChain>
</file>

<file path=xl/sharedStrings.xml><?xml version="1.0" encoding="utf-8"?>
<sst xmlns="http://schemas.openxmlformats.org/spreadsheetml/2006/main" count="30" uniqueCount="30">
  <si>
    <t>工業用水道事業会計決算状況</t>
    <phoneticPr fontId="2"/>
  </si>
  <si>
    <t>（単位：千円）</t>
  </si>
  <si>
    <t>収益的収入及び収支</t>
  </si>
  <si>
    <t>資本的収入及び支出</t>
  </si>
  <si>
    <t>営業収益</t>
    <rPh sb="2" eb="4">
      <t>シュウエキ</t>
    </rPh>
    <phoneticPr fontId="3"/>
  </si>
  <si>
    <t>特別利益</t>
    <rPh sb="2" eb="4">
      <t>リエキ</t>
    </rPh>
    <phoneticPr fontId="3"/>
  </si>
  <si>
    <t>営業費用</t>
    <rPh sb="2" eb="4">
      <t>ヒヨウ</t>
    </rPh>
    <phoneticPr fontId="3"/>
  </si>
  <si>
    <t>特別損失</t>
    <rPh sb="2" eb="4">
      <t>ソンシツ</t>
    </rPh>
    <phoneticPr fontId="3"/>
  </si>
  <si>
    <t>企業債</t>
  </si>
  <si>
    <t>補助金</t>
    <rPh sb="0" eb="3">
      <t>ホジョキン</t>
    </rPh>
    <phoneticPr fontId="3"/>
  </si>
  <si>
    <t>※税込み</t>
    <rPh sb="1" eb="3">
      <t>ゼイコ</t>
    </rPh>
    <phoneticPr fontId="2"/>
  </si>
  <si>
    <t>資料：「西郷村公営企業決算書」</t>
    <rPh sb="4" eb="7">
      <t>ニシゴウムラ</t>
    </rPh>
    <rPh sb="7" eb="9">
      <t>コウエイ</t>
    </rPh>
    <rPh sb="9" eb="11">
      <t>キギョウ</t>
    </rPh>
    <rPh sb="11" eb="14">
      <t>ケッサンショ</t>
    </rPh>
    <phoneticPr fontId="3"/>
  </si>
  <si>
    <t>（3月31日）</t>
    <rPh sb="2" eb="3">
      <t>ガツ</t>
    </rPh>
    <rPh sb="5" eb="6">
      <t>ニチ</t>
    </rPh>
    <phoneticPr fontId="2"/>
  </si>
  <si>
    <t>工業用水道
事業収益</t>
    <rPh sb="0" eb="2">
      <t>コウギョウ</t>
    </rPh>
    <rPh sb="2" eb="3">
      <t>ヨウ</t>
    </rPh>
    <rPh sb="8" eb="10">
      <t>シュウエキ</t>
    </rPh>
    <phoneticPr fontId="3"/>
  </si>
  <si>
    <t>営業外収益</t>
    <rPh sb="3" eb="5">
      <t>シュウエキ</t>
    </rPh>
    <phoneticPr fontId="3"/>
  </si>
  <si>
    <t>工業用水道
事業費用</t>
    <rPh sb="0" eb="3">
      <t>コウギョウヨウ</t>
    </rPh>
    <rPh sb="8" eb="10">
      <t>ヒヨウ</t>
    </rPh>
    <phoneticPr fontId="3"/>
  </si>
  <si>
    <t>営業外費用</t>
    <rPh sb="3" eb="5">
      <t>ヒヨウ</t>
    </rPh>
    <phoneticPr fontId="3"/>
  </si>
  <si>
    <t>資本的
収入</t>
    <rPh sb="4" eb="6">
      <t>シュウニュウ</t>
    </rPh>
    <phoneticPr fontId="3"/>
  </si>
  <si>
    <t>資本的支出</t>
    <rPh sb="3" eb="5">
      <t>シシュツ</t>
    </rPh>
    <phoneticPr fontId="3"/>
  </si>
  <si>
    <t>建設改良費</t>
    <rPh sb="2" eb="4">
      <t>カイリョウ</t>
    </rPh>
    <rPh sb="4" eb="5">
      <t>ヒ</t>
    </rPh>
    <phoneticPr fontId="3"/>
  </si>
  <si>
    <t>昭和61</t>
    <rPh sb="0" eb="2">
      <t>ショウワ</t>
    </rPh>
    <phoneticPr fontId="2"/>
  </si>
  <si>
    <t>平成元</t>
    <rPh sb="0" eb="2">
      <t>ヘイセイ</t>
    </rPh>
    <phoneticPr fontId="2"/>
  </si>
  <si>
    <t>企業債償還金</t>
    <rPh sb="3" eb="5">
      <t>ショウカン</t>
    </rPh>
    <rPh sb="5" eb="6">
      <t>キン</t>
    </rPh>
    <phoneticPr fontId="3"/>
  </si>
  <si>
    <t>平成20</t>
    <rPh sb="0" eb="2">
      <t>ヘイセイ</t>
    </rPh>
    <phoneticPr fontId="2"/>
  </si>
  <si>
    <t>令和元</t>
    <rPh sb="0" eb="2">
      <t>レイワ</t>
    </rPh>
    <rPh sb="2" eb="3">
      <t>ガン</t>
    </rPh>
    <phoneticPr fontId="2"/>
  </si>
  <si>
    <t>財政９－５</t>
    <rPh sb="0" eb="2">
      <t>ザイセイ</t>
    </rPh>
    <phoneticPr fontId="3"/>
  </si>
  <si>
    <t>負担金</t>
    <rPh sb="0" eb="3">
      <t>フタンキン</t>
    </rPh>
    <phoneticPr fontId="3"/>
  </si>
  <si>
    <t>出資金</t>
    <rPh sb="0" eb="3">
      <t>シュッシキン</t>
    </rPh>
    <phoneticPr fontId="3"/>
  </si>
  <si>
    <t>固定資産
売却代金</t>
    <rPh sb="0" eb="2">
      <t>コテイ</t>
    </rPh>
    <rPh sb="2" eb="4">
      <t>シサン</t>
    </rPh>
    <rPh sb="5" eb="7">
      <t>バイキャク</t>
    </rPh>
    <rPh sb="7" eb="9">
      <t>ダイキン</t>
    </rPh>
    <phoneticPr fontId="3"/>
  </si>
  <si>
    <t>他会計貸付金</t>
    <rPh sb="0" eb="1">
      <t>ホカ</t>
    </rPh>
    <rPh sb="1" eb="3">
      <t>カイケイ</t>
    </rPh>
    <rPh sb="3" eb="5">
      <t>カシツケ</t>
    </rPh>
    <rPh sb="5" eb="6">
      <t>キン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</si>
</sst>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2"/>
      <name val="游ゴシック"/>
      <family val="3"/>
      <charset val="128"/>
    </font>
    <font>
      <b/>
      <sz val="10"/>
      <name val="游ゴシック"/>
      <family val="3"/>
      <charset val="128"/>
    </font>
    <font>
      <sz val="10"/>
      <name val="游ゴシック"/>
      <family val="3"/>
      <charset val="128"/>
    </font>
    <font>
      <sz val="10"/>
      <color theme="1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4" fillId="0" borderId="0" xfId="1" applyFont="1" applyAlignment="1" applyProtection="1">
      <alignment vertical="center"/>
      <protection locked="0"/>
    </xf>
    <xf numFmtId="0" fontId="4" fillId="0" borderId="0" xfId="1" applyFont="1" applyAlignment="1" applyProtection="1">
      <alignment horizontal="left" vertical="center"/>
      <protection locked="0"/>
    </xf>
    <xf numFmtId="0" fontId="5" fillId="0" borderId="0" xfId="1" applyFont="1" applyAlignment="1" applyProtection="1">
      <alignment vertical="center"/>
      <protection locked="0"/>
    </xf>
    <xf numFmtId="0" fontId="6" fillId="0" borderId="0" xfId="1" applyFont="1" applyAlignment="1" applyProtection="1">
      <alignment vertical="center"/>
      <protection locked="0"/>
    </xf>
    <xf numFmtId="0" fontId="7" fillId="0" borderId="0" xfId="1" applyFont="1" applyAlignment="1">
      <alignment vertical="center"/>
    </xf>
    <xf numFmtId="0" fontId="6" fillId="0" borderId="0" xfId="1" applyFont="1" applyAlignment="1" applyProtection="1">
      <alignment horizontal="center" vertical="center"/>
      <protection locked="0"/>
    </xf>
    <xf numFmtId="0" fontId="6" fillId="2" borderId="4" xfId="1" applyFont="1" applyFill="1" applyBorder="1" applyAlignment="1" applyProtection="1">
      <alignment horizontal="center" vertical="center"/>
      <protection locked="0"/>
    </xf>
    <xf numFmtId="0" fontId="6" fillId="2" borderId="6" xfId="1" applyFont="1" applyFill="1" applyBorder="1" applyAlignment="1" applyProtection="1">
      <alignment horizontal="center" vertical="center"/>
      <protection locked="0"/>
    </xf>
    <xf numFmtId="38" fontId="6" fillId="0" borderId="7" xfId="2" applyFont="1" applyBorder="1" applyAlignment="1" applyProtection="1">
      <alignment vertical="center"/>
      <protection locked="0"/>
    </xf>
    <xf numFmtId="38" fontId="6" fillId="0" borderId="5" xfId="2" applyFont="1" applyBorder="1" applyAlignment="1" applyProtection="1">
      <alignment vertical="center"/>
      <protection locked="0"/>
    </xf>
    <xf numFmtId="38" fontId="6" fillId="0" borderId="9" xfId="2" applyFont="1" applyBorder="1" applyAlignment="1" applyProtection="1">
      <alignment vertical="center"/>
      <protection locked="0"/>
    </xf>
    <xf numFmtId="38" fontId="6" fillId="0" borderId="4" xfId="2" applyFont="1" applyBorder="1" applyAlignment="1" applyProtection="1">
      <alignment vertical="center"/>
      <protection locked="0"/>
    </xf>
    <xf numFmtId="38" fontId="6" fillId="0" borderId="8" xfId="2" applyFont="1" applyBorder="1" applyAlignment="1" applyProtection="1">
      <alignment vertical="center"/>
      <protection locked="0"/>
    </xf>
    <xf numFmtId="38" fontId="6" fillId="0" borderId="6" xfId="2" applyFont="1" applyBorder="1" applyAlignment="1" applyProtection="1">
      <alignment vertical="center"/>
      <protection locked="0"/>
    </xf>
    <xf numFmtId="0" fontId="6" fillId="2" borderId="10" xfId="1" applyFont="1" applyFill="1" applyBorder="1" applyAlignment="1" applyProtection="1">
      <alignment horizontal="center" vertical="center"/>
      <protection locked="0"/>
    </xf>
    <xf numFmtId="38" fontId="6" fillId="0" borderId="11" xfId="2" applyFont="1" applyBorder="1" applyAlignment="1" applyProtection="1">
      <alignment vertical="center"/>
      <protection locked="0"/>
    </xf>
    <xf numFmtId="38" fontId="6" fillId="0" borderId="12" xfId="2" applyFont="1" applyBorder="1" applyAlignment="1" applyProtection="1">
      <alignment vertical="center"/>
      <protection locked="0"/>
    </xf>
    <xf numFmtId="38" fontId="6" fillId="0" borderId="13" xfId="2" applyFont="1" applyBorder="1" applyAlignment="1" applyProtection="1">
      <alignment vertical="center"/>
      <protection locked="0"/>
    </xf>
    <xf numFmtId="38" fontId="6" fillId="0" borderId="14" xfId="2" applyFont="1" applyBorder="1" applyAlignment="1" applyProtection="1">
      <alignment vertical="center"/>
      <protection locked="0"/>
    </xf>
    <xf numFmtId="176" fontId="6" fillId="0" borderId="15" xfId="2" applyNumberFormat="1" applyFont="1" applyFill="1" applyBorder="1" applyAlignment="1" applyProtection="1">
      <alignment vertical="center"/>
      <protection locked="0"/>
    </xf>
    <xf numFmtId="176" fontId="6" fillId="0" borderId="16" xfId="2" applyNumberFormat="1" applyFont="1" applyFill="1" applyBorder="1" applyAlignment="1" applyProtection="1">
      <alignment vertical="center"/>
      <protection locked="0"/>
    </xf>
    <xf numFmtId="176" fontId="6" fillId="0" borderId="10" xfId="2" applyNumberFormat="1" applyFont="1" applyFill="1" applyBorder="1" applyAlignment="1" applyProtection="1">
      <alignment vertical="center"/>
      <protection locked="0"/>
    </xf>
    <xf numFmtId="0" fontId="6" fillId="0" borderId="0" xfId="1" applyFont="1" applyFill="1" applyAlignment="1" applyProtection="1">
      <alignment vertical="center"/>
      <protection locked="0"/>
    </xf>
    <xf numFmtId="0" fontId="7" fillId="0" borderId="0" xfId="1" applyFont="1" applyFill="1" applyAlignment="1">
      <alignment vertical="center"/>
    </xf>
    <xf numFmtId="0" fontId="6" fillId="0" borderId="0" xfId="1" applyFont="1" applyFill="1" applyAlignment="1">
      <alignment vertical="center"/>
    </xf>
    <xf numFmtId="176" fontId="6" fillId="0" borderId="15" xfId="1" applyNumberFormat="1" applyFont="1" applyBorder="1" applyAlignment="1">
      <alignment vertical="center"/>
    </xf>
    <xf numFmtId="176" fontId="6" fillId="0" borderId="15" xfId="1" applyNumberFormat="1" applyFont="1" applyBorder="1" applyAlignment="1" applyProtection="1">
      <alignment vertical="center"/>
      <protection locked="0"/>
    </xf>
    <xf numFmtId="176" fontId="6" fillId="0" borderId="10" xfId="1" applyNumberFormat="1" applyFont="1" applyBorder="1" applyAlignment="1" applyProtection="1">
      <alignment vertical="center"/>
      <protection locked="0"/>
    </xf>
    <xf numFmtId="176" fontId="6" fillId="0" borderId="16" xfId="1" applyNumberFormat="1" applyFont="1" applyBorder="1" applyAlignment="1" applyProtection="1">
      <alignment vertical="center"/>
      <protection locked="0"/>
    </xf>
    <xf numFmtId="0" fontId="6" fillId="0" borderId="0" xfId="1" applyFont="1" applyAlignment="1">
      <alignment vertical="center"/>
    </xf>
    <xf numFmtId="176" fontId="6" fillId="0" borderId="16" xfId="3" applyNumberFormat="1" applyFont="1" applyFill="1" applyBorder="1" applyAlignment="1" applyProtection="1">
      <alignment vertical="center"/>
      <protection locked="0"/>
    </xf>
    <xf numFmtId="176" fontId="6" fillId="0" borderId="15" xfId="1" applyNumberFormat="1" applyFont="1" applyFill="1" applyBorder="1" applyAlignment="1">
      <alignment vertical="center"/>
    </xf>
    <xf numFmtId="176" fontId="6" fillId="0" borderId="15" xfId="1" applyNumberFormat="1" applyFont="1" applyFill="1" applyBorder="1" applyAlignment="1" applyProtection="1">
      <alignment vertical="center"/>
      <protection locked="0"/>
    </xf>
    <xf numFmtId="176" fontId="6" fillId="0" borderId="10" xfId="1" applyNumberFormat="1" applyFont="1" applyFill="1" applyBorder="1" applyAlignment="1" applyProtection="1">
      <alignment vertical="center"/>
      <protection locked="0"/>
    </xf>
    <xf numFmtId="176" fontId="6" fillId="0" borderId="16" xfId="1" applyNumberFormat="1" applyFont="1" applyFill="1" applyBorder="1" applyAlignment="1" applyProtection="1">
      <alignment vertical="center"/>
      <protection locked="0"/>
    </xf>
    <xf numFmtId="0" fontId="7" fillId="0" borderId="0" xfId="1" applyFont="1" applyAlignment="1">
      <alignment horizontal="center" vertical="center"/>
    </xf>
    <xf numFmtId="0" fontId="6" fillId="2" borderId="17" xfId="1" applyFont="1" applyFill="1" applyBorder="1" applyAlignment="1" applyProtection="1">
      <alignment horizontal="center" vertical="center"/>
      <protection locked="0"/>
    </xf>
    <xf numFmtId="38" fontId="6" fillId="0" borderId="18" xfId="2" applyFont="1" applyBorder="1" applyAlignment="1" applyProtection="1">
      <alignment vertical="center"/>
      <protection locked="0"/>
    </xf>
    <xf numFmtId="38" fontId="6" fillId="0" borderId="19" xfId="2" applyFont="1" applyBorder="1" applyAlignment="1" applyProtection="1">
      <alignment vertical="center"/>
      <protection locked="0"/>
    </xf>
    <xf numFmtId="38" fontId="6" fillId="0" borderId="17" xfId="2" applyFont="1" applyBorder="1" applyAlignment="1" applyProtection="1">
      <alignment vertical="center"/>
      <protection locked="0"/>
    </xf>
    <xf numFmtId="0" fontId="6" fillId="2" borderId="20" xfId="1" applyFont="1" applyFill="1" applyBorder="1" applyAlignment="1" applyProtection="1">
      <alignment vertical="center"/>
      <protection locked="0"/>
    </xf>
    <xf numFmtId="0" fontId="6" fillId="2" borderId="21" xfId="1" applyFont="1" applyFill="1" applyBorder="1" applyAlignment="1" applyProtection="1">
      <alignment vertical="center"/>
      <protection locked="0"/>
    </xf>
    <xf numFmtId="0" fontId="6" fillId="2" borderId="18" xfId="1" applyFont="1" applyFill="1" applyBorder="1" applyAlignment="1" applyProtection="1">
      <alignment horizontal="center" vertical="center" justifyLastLine="1"/>
      <protection locked="0"/>
    </xf>
    <xf numFmtId="0" fontId="6" fillId="2" borderId="18" xfId="1" applyFont="1" applyFill="1" applyBorder="1" applyAlignment="1" applyProtection="1">
      <alignment horizontal="center" vertical="center" wrapText="1" justifyLastLine="1"/>
      <protection locked="0"/>
    </xf>
    <xf numFmtId="0" fontId="6" fillId="2" borderId="19" xfId="1" applyFont="1" applyFill="1" applyBorder="1" applyAlignment="1" applyProtection="1">
      <alignment horizontal="center" vertical="center" wrapText="1" justifyLastLine="1"/>
      <protection locked="0"/>
    </xf>
    <xf numFmtId="0" fontId="6" fillId="2" borderId="24" xfId="1" applyFont="1" applyFill="1" applyBorder="1" applyAlignment="1" applyProtection="1">
      <alignment horizontal="center" vertical="center" wrapText="1" justifyLastLine="1"/>
      <protection locked="0"/>
    </xf>
    <xf numFmtId="0" fontId="6" fillId="2" borderId="26" xfId="1" applyFont="1" applyFill="1" applyBorder="1" applyAlignment="1" applyProtection="1">
      <alignment horizontal="center" vertical="center"/>
      <protection locked="0"/>
    </xf>
    <xf numFmtId="176" fontId="6" fillId="0" borderId="27" xfId="1" applyNumberFormat="1" applyFont="1" applyFill="1" applyBorder="1" applyAlignment="1">
      <alignment vertical="center"/>
    </xf>
    <xf numFmtId="176" fontId="6" fillId="0" borderId="27" xfId="1" applyNumberFormat="1" applyFont="1" applyFill="1" applyBorder="1" applyAlignment="1" applyProtection="1">
      <alignment vertical="center"/>
      <protection locked="0"/>
    </xf>
    <xf numFmtId="176" fontId="6" fillId="0" borderId="28" xfId="2" applyNumberFormat="1" applyFont="1" applyFill="1" applyBorder="1" applyAlignment="1" applyProtection="1">
      <alignment vertical="center"/>
      <protection locked="0"/>
    </xf>
    <xf numFmtId="176" fontId="6" fillId="0" borderId="26" xfId="1" applyNumberFormat="1" applyFont="1" applyFill="1" applyBorder="1" applyAlignment="1" applyProtection="1">
      <alignment vertical="center"/>
      <protection locked="0"/>
    </xf>
    <xf numFmtId="176" fontId="6" fillId="0" borderId="28" xfId="1" applyNumberFormat="1" applyFont="1" applyFill="1" applyBorder="1" applyAlignment="1" applyProtection="1">
      <alignment vertical="center"/>
      <protection locked="0"/>
    </xf>
    <xf numFmtId="176" fontId="6" fillId="0" borderId="27" xfId="1" applyNumberFormat="1" applyFont="1" applyBorder="1" applyAlignment="1">
      <alignment vertical="center"/>
    </xf>
    <xf numFmtId="176" fontId="6" fillId="0" borderId="27" xfId="1" applyNumberFormat="1" applyFont="1" applyBorder="1" applyAlignment="1" applyProtection="1">
      <alignment vertical="center"/>
      <protection locked="0"/>
    </xf>
    <xf numFmtId="176" fontId="6" fillId="0" borderId="26" xfId="1" applyNumberFormat="1" applyFont="1" applyBorder="1" applyAlignment="1" applyProtection="1">
      <alignment vertical="center"/>
      <protection locked="0"/>
    </xf>
    <xf numFmtId="176" fontId="6" fillId="0" borderId="28" xfId="1" applyNumberFormat="1" applyFont="1" applyBorder="1" applyAlignment="1" applyProtection="1">
      <alignment vertical="center"/>
      <protection locked="0"/>
    </xf>
    <xf numFmtId="0" fontId="6" fillId="0" borderId="0" xfId="1" applyFont="1" applyAlignment="1">
      <alignment horizontal="center" vertical="center"/>
    </xf>
    <xf numFmtId="0" fontId="6" fillId="2" borderId="30" xfId="1" applyFont="1" applyFill="1" applyBorder="1" applyAlignment="1" applyProtection="1">
      <alignment horizontal="center" vertical="center"/>
      <protection locked="0"/>
    </xf>
    <xf numFmtId="176" fontId="6" fillId="0" borderId="32" xfId="2" applyNumberFormat="1" applyFont="1" applyFill="1" applyBorder="1" applyAlignment="1" applyProtection="1">
      <alignment vertical="center"/>
      <protection locked="0"/>
    </xf>
    <xf numFmtId="0" fontId="6" fillId="2" borderId="33" xfId="1" applyFont="1" applyFill="1" applyBorder="1" applyAlignment="1" applyProtection="1">
      <alignment horizontal="center" vertical="center"/>
      <protection locked="0"/>
    </xf>
    <xf numFmtId="0" fontId="6" fillId="2" borderId="34" xfId="1" applyFont="1" applyFill="1" applyBorder="1" applyAlignment="1" applyProtection="1">
      <alignment horizontal="center" vertical="center"/>
      <protection locked="0"/>
    </xf>
    <xf numFmtId="0" fontId="6" fillId="2" borderId="25" xfId="1" applyFont="1" applyFill="1" applyBorder="1" applyAlignment="1" applyProtection="1">
      <alignment horizontal="center" vertical="center"/>
      <protection locked="0"/>
    </xf>
    <xf numFmtId="0" fontId="6" fillId="2" borderId="29" xfId="1" applyFont="1" applyFill="1" applyBorder="1" applyAlignment="1" applyProtection="1">
      <alignment horizontal="center" vertical="center" wrapText="1" justifyLastLine="1"/>
      <protection locked="0"/>
    </xf>
    <xf numFmtId="0" fontId="6" fillId="2" borderId="2" xfId="1" applyFont="1" applyFill="1" applyBorder="1" applyAlignment="1" applyProtection="1">
      <alignment horizontal="center" vertical="center" wrapText="1" justifyLastLine="1"/>
      <protection locked="0"/>
    </xf>
    <xf numFmtId="0" fontId="6" fillId="2" borderId="3" xfId="1" applyFont="1" applyFill="1" applyBorder="1" applyAlignment="1" applyProtection="1">
      <alignment horizontal="center" vertical="center" wrapText="1" justifyLastLine="1"/>
      <protection locked="0"/>
    </xf>
    <xf numFmtId="0" fontId="6" fillId="2" borderId="1" xfId="1" applyFont="1" applyFill="1" applyBorder="1" applyAlignment="1" applyProtection="1">
      <alignment horizontal="center" vertical="center" wrapText="1" justifyLastLine="1"/>
      <protection locked="0"/>
    </xf>
    <xf numFmtId="0" fontId="6" fillId="2" borderId="7" xfId="1" applyFont="1" applyFill="1" applyBorder="1" applyAlignment="1" applyProtection="1">
      <alignment horizontal="center" vertical="center" wrapText="1" justifyLastLine="1"/>
      <protection locked="0"/>
    </xf>
    <xf numFmtId="0" fontId="6" fillId="2" borderId="22" xfId="1" applyFont="1" applyFill="1" applyBorder="1" applyAlignment="1" applyProtection="1">
      <alignment horizontal="center" vertical="center" wrapText="1" justifyLastLine="1"/>
      <protection locked="0"/>
    </xf>
    <xf numFmtId="0" fontId="6" fillId="2" borderId="6" xfId="1" applyFont="1" applyFill="1" applyBorder="1" applyAlignment="1" applyProtection="1">
      <alignment horizontal="center" vertical="center" wrapText="1" justifyLastLine="1"/>
      <protection locked="0"/>
    </xf>
    <xf numFmtId="0" fontId="6" fillId="2" borderId="23" xfId="1" applyFont="1" applyFill="1" applyBorder="1" applyAlignment="1" applyProtection="1">
      <alignment horizontal="center" vertical="center" wrapText="1" justifyLastLine="1"/>
      <protection locked="0"/>
    </xf>
    <xf numFmtId="0" fontId="6" fillId="0" borderId="0" xfId="1" applyFont="1" applyProtection="1">
      <alignment vertical="center"/>
      <protection locked="0"/>
    </xf>
    <xf numFmtId="0" fontId="6" fillId="0" borderId="0" xfId="1" applyFont="1">
      <alignment vertical="center"/>
    </xf>
    <xf numFmtId="176" fontId="6" fillId="0" borderId="31" xfId="1" applyNumberFormat="1" applyFont="1" applyBorder="1">
      <alignment vertical="center"/>
    </xf>
    <xf numFmtId="176" fontId="6" fillId="0" borderId="31" xfId="1" applyNumberFormat="1" applyFont="1" applyBorder="1" applyProtection="1">
      <alignment vertical="center"/>
      <protection locked="0"/>
    </xf>
    <xf numFmtId="176" fontId="6" fillId="0" borderId="30" xfId="1" applyNumberFormat="1" applyFont="1" applyBorder="1" applyProtection="1">
      <alignment vertical="center"/>
      <protection locked="0"/>
    </xf>
    <xf numFmtId="176" fontId="6" fillId="0" borderId="32" xfId="1" applyNumberFormat="1" applyFont="1" applyBorder="1" applyProtection="1">
      <alignment vertical="center"/>
      <protection locked="0"/>
    </xf>
    <xf numFmtId="176" fontId="6" fillId="0" borderId="0" xfId="1" applyNumberFormat="1" applyFont="1" applyBorder="1">
      <alignment vertical="center"/>
    </xf>
    <xf numFmtId="176" fontId="6" fillId="0" borderId="0" xfId="1" applyNumberFormat="1" applyFont="1" applyBorder="1" applyProtection="1">
      <alignment vertical="center"/>
      <protection locked="0"/>
    </xf>
    <xf numFmtId="176" fontId="6" fillId="0" borderId="0" xfId="2" applyNumberFormat="1" applyFont="1" applyFill="1" applyBorder="1" applyAlignment="1" applyProtection="1">
      <alignment vertical="center"/>
      <protection locked="0"/>
    </xf>
  </cellXfs>
  <cellStyles count="4">
    <cellStyle name="桁区切り 2 2" xfId="3" xr:uid="{00000000-0005-0000-0000-000000000000}"/>
    <cellStyle name="桁区切り 3" xfId="2" xr:uid="{00000000-0005-0000-0000-000001000000}"/>
    <cellStyle name="標準" xfId="0" builtinId="0"/>
    <cellStyle name="標準 2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47"/>
  <sheetViews>
    <sheetView tabSelected="1" view="pageBreakPreview" zoomScaleNormal="90" zoomScaleSheetLayoutView="100" workbookViewId="0">
      <selection activeCell="D45" sqref="D45"/>
    </sheetView>
  </sheetViews>
  <sheetFormatPr defaultColWidth="9" defaultRowHeight="16.2" x14ac:dyDescent="0.45"/>
  <cols>
    <col min="1" max="1" width="9.09765625" style="36" bestFit="1" customWidth="1"/>
    <col min="2" max="19" width="11.5" style="5" customWidth="1"/>
    <col min="20" max="16384" width="9" style="5"/>
  </cols>
  <sheetData>
    <row r="1" spans="1:20" ht="30" customHeight="1" x14ac:dyDescent="0.45">
      <c r="A1" s="2" t="s">
        <v>25</v>
      </c>
      <c r="B1" s="3"/>
      <c r="C1" s="1" t="s">
        <v>0</v>
      </c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 ht="18" customHeight="1" thickBot="1" x14ac:dyDescent="0.5">
      <c r="A2" s="6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 t="s">
        <v>1</v>
      </c>
      <c r="S2" s="4"/>
      <c r="T2" s="4"/>
    </row>
    <row r="3" spans="1:20" ht="22.5" customHeight="1" x14ac:dyDescent="0.45">
      <c r="A3" s="60"/>
      <c r="B3" s="63" t="s">
        <v>2</v>
      </c>
      <c r="C3" s="64"/>
      <c r="D3" s="64"/>
      <c r="E3" s="64"/>
      <c r="F3" s="64"/>
      <c r="G3" s="64"/>
      <c r="H3" s="64"/>
      <c r="I3" s="65"/>
      <c r="J3" s="66" t="s">
        <v>3</v>
      </c>
      <c r="K3" s="64"/>
      <c r="L3" s="64"/>
      <c r="M3" s="64"/>
      <c r="N3" s="64"/>
      <c r="O3" s="64"/>
      <c r="P3" s="64"/>
      <c r="Q3" s="64"/>
      <c r="R3" s="64"/>
      <c r="S3" s="65"/>
      <c r="T3" s="4"/>
    </row>
    <row r="4" spans="1:20" ht="22.5" customHeight="1" x14ac:dyDescent="0.45">
      <c r="A4" s="61"/>
      <c r="B4" s="67" t="s">
        <v>13</v>
      </c>
      <c r="C4" s="41"/>
      <c r="D4" s="41"/>
      <c r="E4" s="41"/>
      <c r="F4" s="67" t="s">
        <v>15</v>
      </c>
      <c r="G4" s="41"/>
      <c r="H4" s="41"/>
      <c r="I4" s="42"/>
      <c r="J4" s="69" t="s">
        <v>17</v>
      </c>
      <c r="K4" s="41"/>
      <c r="L4" s="41"/>
      <c r="M4" s="41"/>
      <c r="N4" s="41"/>
      <c r="O4" s="41"/>
      <c r="P4" s="67" t="s">
        <v>18</v>
      </c>
      <c r="Q4" s="41"/>
      <c r="R4" s="41"/>
      <c r="S4" s="42"/>
      <c r="T4" s="4"/>
    </row>
    <row r="5" spans="1:20" ht="37.5" customHeight="1" x14ac:dyDescent="0.45">
      <c r="A5" s="62"/>
      <c r="B5" s="68"/>
      <c r="C5" s="43" t="s">
        <v>4</v>
      </c>
      <c r="D5" s="44" t="s">
        <v>14</v>
      </c>
      <c r="E5" s="43" t="s">
        <v>5</v>
      </c>
      <c r="F5" s="68"/>
      <c r="G5" s="44" t="s">
        <v>6</v>
      </c>
      <c r="H5" s="44" t="s">
        <v>16</v>
      </c>
      <c r="I5" s="45" t="s">
        <v>7</v>
      </c>
      <c r="J5" s="70"/>
      <c r="K5" s="44" t="s">
        <v>8</v>
      </c>
      <c r="L5" s="44" t="s">
        <v>26</v>
      </c>
      <c r="M5" s="44" t="s">
        <v>27</v>
      </c>
      <c r="N5" s="44" t="s">
        <v>28</v>
      </c>
      <c r="O5" s="46" t="s">
        <v>9</v>
      </c>
      <c r="P5" s="68"/>
      <c r="Q5" s="44" t="s">
        <v>19</v>
      </c>
      <c r="R5" s="44" t="s">
        <v>22</v>
      </c>
      <c r="S5" s="45" t="s">
        <v>29</v>
      </c>
      <c r="T5" s="4"/>
    </row>
    <row r="6" spans="1:20" ht="22.5" hidden="1" customHeight="1" x14ac:dyDescent="0.45">
      <c r="A6" s="7" t="s">
        <v>20</v>
      </c>
      <c r="B6" s="10">
        <f>SUM(C6:E6)</f>
        <v>61553</v>
      </c>
      <c r="C6" s="10">
        <v>58400</v>
      </c>
      <c r="D6" s="10">
        <v>3116</v>
      </c>
      <c r="E6" s="10">
        <v>37</v>
      </c>
      <c r="F6" s="10">
        <f>SUM(G6:I6)</f>
        <v>66352</v>
      </c>
      <c r="G6" s="10">
        <v>40699</v>
      </c>
      <c r="H6" s="10">
        <v>25590</v>
      </c>
      <c r="I6" s="11">
        <v>63</v>
      </c>
      <c r="J6" s="12">
        <f>SUM(K6:N6)</f>
        <v>47500</v>
      </c>
      <c r="K6" s="10">
        <v>47500</v>
      </c>
      <c r="L6" s="10">
        <v>0</v>
      </c>
      <c r="M6" s="10">
        <v>0</v>
      </c>
      <c r="N6" s="10">
        <v>0</v>
      </c>
      <c r="O6" s="10"/>
      <c r="P6" s="10">
        <f>SUM(Q6:S6)</f>
        <v>21901</v>
      </c>
      <c r="Q6" s="10">
        <v>21901</v>
      </c>
      <c r="R6" s="10">
        <v>0</v>
      </c>
      <c r="S6" s="11">
        <v>0</v>
      </c>
      <c r="T6" s="4"/>
    </row>
    <row r="7" spans="1:20" ht="22.5" hidden="1" customHeight="1" x14ac:dyDescent="0.45">
      <c r="A7" s="8">
        <v>62</v>
      </c>
      <c r="B7" s="9">
        <f>SUM(C7:E7)</f>
        <v>67526</v>
      </c>
      <c r="C7" s="9">
        <v>67344</v>
      </c>
      <c r="D7" s="9">
        <v>182</v>
      </c>
      <c r="E7" s="9">
        <v>0</v>
      </c>
      <c r="F7" s="9">
        <f>SUM(G7:I7)</f>
        <v>64483</v>
      </c>
      <c r="G7" s="9">
        <v>41105</v>
      </c>
      <c r="H7" s="9">
        <v>23378</v>
      </c>
      <c r="I7" s="13">
        <v>0</v>
      </c>
      <c r="J7" s="14">
        <f>SUM(K7:N7)</f>
        <v>20319</v>
      </c>
      <c r="K7" s="9">
        <v>0</v>
      </c>
      <c r="L7" s="9">
        <v>20300</v>
      </c>
      <c r="M7" s="9">
        <v>19</v>
      </c>
      <c r="N7" s="9">
        <v>0</v>
      </c>
      <c r="O7" s="9"/>
      <c r="P7" s="9">
        <f>SUM(Q7:S7)</f>
        <v>19822</v>
      </c>
      <c r="Q7" s="9">
        <v>19484</v>
      </c>
      <c r="R7" s="9">
        <v>338</v>
      </c>
      <c r="S7" s="13">
        <v>0</v>
      </c>
      <c r="T7" s="4"/>
    </row>
    <row r="8" spans="1:20" ht="22.5" hidden="1" customHeight="1" x14ac:dyDescent="0.45">
      <c r="A8" s="37">
        <v>63</v>
      </c>
      <c r="B8" s="38">
        <f>SUM(C8:E8)</f>
        <v>68050</v>
      </c>
      <c r="C8" s="38">
        <v>67160</v>
      </c>
      <c r="D8" s="38">
        <v>890</v>
      </c>
      <c r="E8" s="38">
        <v>0</v>
      </c>
      <c r="F8" s="38">
        <f>SUM(G8:I8)</f>
        <v>62937</v>
      </c>
      <c r="G8" s="38">
        <v>39596</v>
      </c>
      <c r="H8" s="38">
        <v>23341</v>
      </c>
      <c r="I8" s="39">
        <v>0</v>
      </c>
      <c r="J8" s="40">
        <f>SUM(K8:N8)</f>
        <v>3841</v>
      </c>
      <c r="K8" s="38">
        <v>0</v>
      </c>
      <c r="L8" s="38">
        <v>3832</v>
      </c>
      <c r="M8" s="38">
        <v>9</v>
      </c>
      <c r="N8" s="38">
        <v>0</v>
      </c>
      <c r="O8" s="38"/>
      <c r="P8" s="38">
        <f>SUM(Q8:S8)</f>
        <v>4529</v>
      </c>
      <c r="Q8" s="38">
        <v>3816</v>
      </c>
      <c r="R8" s="38">
        <v>713</v>
      </c>
      <c r="S8" s="39">
        <v>0</v>
      </c>
      <c r="T8" s="4"/>
    </row>
    <row r="9" spans="1:20" ht="22.5" hidden="1" customHeight="1" x14ac:dyDescent="0.45">
      <c r="A9" s="7" t="s">
        <v>21</v>
      </c>
      <c r="B9" s="10">
        <f t="shared" ref="B9:B16" si="0">SUM(C9:E9)</f>
        <v>72015</v>
      </c>
      <c r="C9" s="10">
        <v>69009</v>
      </c>
      <c r="D9" s="10">
        <v>3006</v>
      </c>
      <c r="E9" s="10">
        <v>0</v>
      </c>
      <c r="F9" s="10">
        <f t="shared" ref="F9:F16" si="1">SUM(G9:I9)</f>
        <v>65521</v>
      </c>
      <c r="G9" s="10">
        <v>41891</v>
      </c>
      <c r="H9" s="10">
        <v>23630</v>
      </c>
      <c r="I9" s="11">
        <v>0</v>
      </c>
      <c r="J9" s="12">
        <f t="shared" ref="J9:J16" si="2">SUM(K9:N9)</f>
        <v>26935</v>
      </c>
      <c r="K9" s="10">
        <v>8100</v>
      </c>
      <c r="L9" s="10">
        <v>18582</v>
      </c>
      <c r="M9" s="10">
        <v>253</v>
      </c>
      <c r="N9" s="10">
        <v>0</v>
      </c>
      <c r="O9" s="10"/>
      <c r="P9" s="10">
        <f t="shared" ref="P9:P16" si="3">SUM(Q9:S9)</f>
        <v>33909</v>
      </c>
      <c r="Q9" s="10">
        <v>28907</v>
      </c>
      <c r="R9" s="10">
        <v>5002</v>
      </c>
      <c r="S9" s="11">
        <v>0</v>
      </c>
      <c r="T9" s="4"/>
    </row>
    <row r="10" spans="1:20" ht="22.5" hidden="1" customHeight="1" x14ac:dyDescent="0.45">
      <c r="A10" s="8">
        <v>2</v>
      </c>
      <c r="B10" s="9">
        <f t="shared" si="0"/>
        <v>73160</v>
      </c>
      <c r="C10" s="9">
        <v>69175</v>
      </c>
      <c r="D10" s="9">
        <v>3985</v>
      </c>
      <c r="E10" s="9">
        <v>0</v>
      </c>
      <c r="F10" s="9">
        <f t="shared" si="1"/>
        <v>70313</v>
      </c>
      <c r="G10" s="9">
        <v>47108</v>
      </c>
      <c r="H10" s="9">
        <v>23205</v>
      </c>
      <c r="I10" s="13">
        <v>0</v>
      </c>
      <c r="J10" s="14">
        <f t="shared" si="2"/>
        <v>86350</v>
      </c>
      <c r="K10" s="9">
        <v>79600</v>
      </c>
      <c r="L10" s="9">
        <v>4531</v>
      </c>
      <c r="M10" s="9">
        <v>734</v>
      </c>
      <c r="N10" s="9">
        <v>1485</v>
      </c>
      <c r="O10" s="9"/>
      <c r="P10" s="9">
        <f t="shared" si="3"/>
        <v>67662</v>
      </c>
      <c r="Q10" s="9">
        <v>59615</v>
      </c>
      <c r="R10" s="9">
        <v>8047</v>
      </c>
      <c r="S10" s="13">
        <v>0</v>
      </c>
      <c r="T10" s="4"/>
    </row>
    <row r="11" spans="1:20" ht="22.5" hidden="1" customHeight="1" x14ac:dyDescent="0.45">
      <c r="A11" s="8">
        <v>3</v>
      </c>
      <c r="B11" s="9">
        <f t="shared" si="0"/>
        <v>96187</v>
      </c>
      <c r="C11" s="9">
        <v>92435</v>
      </c>
      <c r="D11" s="9">
        <v>3752</v>
      </c>
      <c r="E11" s="9">
        <v>0</v>
      </c>
      <c r="F11" s="9">
        <f t="shared" si="1"/>
        <v>92243</v>
      </c>
      <c r="G11" s="9">
        <v>61594</v>
      </c>
      <c r="H11" s="9">
        <v>30649</v>
      </c>
      <c r="I11" s="13">
        <v>0</v>
      </c>
      <c r="J11" s="14">
        <f t="shared" si="2"/>
        <v>111045</v>
      </c>
      <c r="K11" s="9">
        <v>97000</v>
      </c>
      <c r="L11" s="9">
        <v>14045</v>
      </c>
      <c r="M11" s="9">
        <v>0</v>
      </c>
      <c r="N11" s="9">
        <v>0</v>
      </c>
      <c r="O11" s="9"/>
      <c r="P11" s="9">
        <f t="shared" si="3"/>
        <v>170836</v>
      </c>
      <c r="Q11" s="9">
        <v>153929</v>
      </c>
      <c r="R11" s="9">
        <v>9608</v>
      </c>
      <c r="S11" s="13">
        <v>7299</v>
      </c>
      <c r="T11" s="4"/>
    </row>
    <row r="12" spans="1:20" ht="22.5" hidden="1" customHeight="1" x14ac:dyDescent="0.45">
      <c r="A12" s="8">
        <v>4</v>
      </c>
      <c r="B12" s="9">
        <f t="shared" si="0"/>
        <v>118046</v>
      </c>
      <c r="C12" s="9">
        <v>115216</v>
      </c>
      <c r="D12" s="9">
        <v>2830</v>
      </c>
      <c r="E12" s="9">
        <v>0</v>
      </c>
      <c r="F12" s="9">
        <f t="shared" si="1"/>
        <v>115008</v>
      </c>
      <c r="G12" s="9">
        <v>76679</v>
      </c>
      <c r="H12" s="9">
        <v>38329</v>
      </c>
      <c r="I12" s="13">
        <v>0</v>
      </c>
      <c r="J12" s="14">
        <f t="shared" si="2"/>
        <v>0</v>
      </c>
      <c r="K12" s="9">
        <v>0</v>
      </c>
      <c r="L12" s="9">
        <v>0</v>
      </c>
      <c r="M12" s="9">
        <v>0</v>
      </c>
      <c r="N12" s="9">
        <v>0</v>
      </c>
      <c r="O12" s="9"/>
      <c r="P12" s="9">
        <f t="shared" si="3"/>
        <v>10891</v>
      </c>
      <c r="Q12" s="9">
        <v>0</v>
      </c>
      <c r="R12" s="9">
        <v>10891</v>
      </c>
      <c r="S12" s="13">
        <v>0</v>
      </c>
      <c r="T12" s="4"/>
    </row>
    <row r="13" spans="1:20" ht="22.5" hidden="1" customHeight="1" x14ac:dyDescent="0.45">
      <c r="A13" s="8">
        <v>5</v>
      </c>
      <c r="B13" s="9">
        <f t="shared" si="0"/>
        <v>117117</v>
      </c>
      <c r="C13" s="9">
        <v>115191</v>
      </c>
      <c r="D13" s="9">
        <v>1926</v>
      </c>
      <c r="E13" s="9">
        <v>0</v>
      </c>
      <c r="F13" s="9">
        <f t="shared" si="1"/>
        <v>115882</v>
      </c>
      <c r="G13" s="9">
        <v>78325</v>
      </c>
      <c r="H13" s="9">
        <v>37557</v>
      </c>
      <c r="I13" s="13">
        <v>0</v>
      </c>
      <c r="J13" s="14">
        <f t="shared" si="2"/>
        <v>0</v>
      </c>
      <c r="K13" s="9">
        <v>0</v>
      </c>
      <c r="L13" s="9">
        <v>0</v>
      </c>
      <c r="M13" s="9">
        <v>0</v>
      </c>
      <c r="N13" s="9">
        <v>0</v>
      </c>
      <c r="O13" s="9"/>
      <c r="P13" s="9">
        <f t="shared" si="3"/>
        <v>12951</v>
      </c>
      <c r="Q13" s="9">
        <v>1288</v>
      </c>
      <c r="R13" s="9">
        <v>11663</v>
      </c>
      <c r="S13" s="13">
        <v>0</v>
      </c>
      <c r="T13" s="4"/>
    </row>
    <row r="14" spans="1:20" ht="22.5" hidden="1" customHeight="1" x14ac:dyDescent="0.45">
      <c r="A14" s="8">
        <v>6</v>
      </c>
      <c r="B14" s="9">
        <f t="shared" si="0"/>
        <v>116678</v>
      </c>
      <c r="C14" s="9">
        <v>115191</v>
      </c>
      <c r="D14" s="9">
        <v>1487</v>
      </c>
      <c r="E14" s="9">
        <v>0</v>
      </c>
      <c r="F14" s="9">
        <f t="shared" si="1"/>
        <v>115365</v>
      </c>
      <c r="G14" s="9">
        <v>78635</v>
      </c>
      <c r="H14" s="9">
        <v>36730</v>
      </c>
      <c r="I14" s="13">
        <v>0</v>
      </c>
      <c r="J14" s="14">
        <f t="shared" si="2"/>
        <v>0</v>
      </c>
      <c r="K14" s="9">
        <v>0</v>
      </c>
      <c r="L14" s="9">
        <v>0</v>
      </c>
      <c r="M14" s="9">
        <v>0</v>
      </c>
      <c r="N14" s="9">
        <v>0</v>
      </c>
      <c r="O14" s="9"/>
      <c r="P14" s="9">
        <f t="shared" si="3"/>
        <v>12491</v>
      </c>
      <c r="Q14" s="9">
        <v>0</v>
      </c>
      <c r="R14" s="9">
        <v>12491</v>
      </c>
      <c r="S14" s="13">
        <v>0</v>
      </c>
      <c r="T14" s="4"/>
    </row>
    <row r="15" spans="1:20" ht="22.5" hidden="1" customHeight="1" x14ac:dyDescent="0.45">
      <c r="A15" s="8">
        <v>7</v>
      </c>
      <c r="B15" s="9">
        <f t="shared" si="0"/>
        <v>117515</v>
      </c>
      <c r="C15" s="9">
        <v>115507</v>
      </c>
      <c r="D15" s="9">
        <v>2008</v>
      </c>
      <c r="E15" s="9">
        <v>0</v>
      </c>
      <c r="F15" s="9">
        <f t="shared" si="1"/>
        <v>114949</v>
      </c>
      <c r="G15" s="9">
        <v>79106</v>
      </c>
      <c r="H15" s="9">
        <v>35843</v>
      </c>
      <c r="I15" s="13">
        <v>0</v>
      </c>
      <c r="J15" s="14">
        <f t="shared" si="2"/>
        <v>0</v>
      </c>
      <c r="K15" s="9">
        <v>0</v>
      </c>
      <c r="L15" s="9">
        <v>0</v>
      </c>
      <c r="M15" s="9">
        <v>0</v>
      </c>
      <c r="N15" s="9">
        <v>0</v>
      </c>
      <c r="O15" s="9"/>
      <c r="P15" s="9">
        <f t="shared" si="3"/>
        <v>18126</v>
      </c>
      <c r="Q15" s="9">
        <v>4563</v>
      </c>
      <c r="R15" s="9">
        <v>13563</v>
      </c>
      <c r="S15" s="13">
        <v>0</v>
      </c>
      <c r="T15" s="4"/>
    </row>
    <row r="16" spans="1:20" ht="22.5" hidden="1" customHeight="1" x14ac:dyDescent="0.45">
      <c r="A16" s="8">
        <v>8</v>
      </c>
      <c r="B16" s="9">
        <f t="shared" si="0"/>
        <v>117426</v>
      </c>
      <c r="C16" s="9">
        <v>115191</v>
      </c>
      <c r="D16" s="9">
        <v>2235</v>
      </c>
      <c r="E16" s="9">
        <v>0</v>
      </c>
      <c r="F16" s="9">
        <f t="shared" si="1"/>
        <v>111204</v>
      </c>
      <c r="G16" s="9">
        <v>76388</v>
      </c>
      <c r="H16" s="9">
        <v>34816</v>
      </c>
      <c r="I16" s="13">
        <v>0</v>
      </c>
      <c r="J16" s="14">
        <f t="shared" si="2"/>
        <v>0</v>
      </c>
      <c r="K16" s="9">
        <v>0</v>
      </c>
      <c r="L16" s="9">
        <v>0</v>
      </c>
      <c r="M16" s="9">
        <v>0</v>
      </c>
      <c r="N16" s="9">
        <v>0</v>
      </c>
      <c r="O16" s="9"/>
      <c r="P16" s="9">
        <f t="shared" si="3"/>
        <v>19618</v>
      </c>
      <c r="Q16" s="9">
        <v>1226</v>
      </c>
      <c r="R16" s="9">
        <v>18392</v>
      </c>
      <c r="S16" s="13">
        <v>0</v>
      </c>
      <c r="T16" s="4"/>
    </row>
    <row r="17" spans="1:20" ht="22.5" hidden="1" customHeight="1" x14ac:dyDescent="0.45">
      <c r="A17" s="8">
        <v>9</v>
      </c>
      <c r="B17" s="9">
        <v>118263</v>
      </c>
      <c r="C17" s="9">
        <v>117781</v>
      </c>
      <c r="D17" s="9">
        <v>482</v>
      </c>
      <c r="E17" s="9">
        <v>0</v>
      </c>
      <c r="F17" s="9">
        <v>117391</v>
      </c>
      <c r="G17" s="9">
        <v>83196</v>
      </c>
      <c r="H17" s="9">
        <v>34195</v>
      </c>
      <c r="I17" s="13">
        <v>0</v>
      </c>
      <c r="J17" s="14">
        <v>0</v>
      </c>
      <c r="K17" s="9">
        <v>0</v>
      </c>
      <c r="L17" s="9">
        <v>0</v>
      </c>
      <c r="M17" s="9">
        <v>0</v>
      </c>
      <c r="N17" s="9">
        <v>0</v>
      </c>
      <c r="O17" s="9"/>
      <c r="P17" s="9">
        <v>22308</v>
      </c>
      <c r="Q17" s="9">
        <v>2625</v>
      </c>
      <c r="R17" s="9">
        <v>19683</v>
      </c>
      <c r="S17" s="13">
        <v>0</v>
      </c>
      <c r="T17" s="4"/>
    </row>
    <row r="18" spans="1:20" ht="22.5" hidden="1" customHeight="1" x14ac:dyDescent="0.45">
      <c r="A18" s="8">
        <v>10</v>
      </c>
      <c r="B18" s="9">
        <v>142627</v>
      </c>
      <c r="C18" s="9">
        <v>141991</v>
      </c>
      <c r="D18" s="9">
        <v>636</v>
      </c>
      <c r="E18" s="9">
        <v>0</v>
      </c>
      <c r="F18" s="9">
        <v>122210</v>
      </c>
      <c r="G18" s="9">
        <v>89047</v>
      </c>
      <c r="H18" s="9">
        <v>33163</v>
      </c>
      <c r="I18" s="13">
        <v>0</v>
      </c>
      <c r="J18" s="14">
        <v>333835</v>
      </c>
      <c r="K18" s="9">
        <v>230000</v>
      </c>
      <c r="L18" s="9">
        <v>3835</v>
      </c>
      <c r="M18" s="9">
        <v>0</v>
      </c>
      <c r="N18" s="9">
        <v>0</v>
      </c>
      <c r="O18" s="9">
        <v>100000</v>
      </c>
      <c r="P18" s="9">
        <v>365256</v>
      </c>
      <c r="Q18" s="9">
        <v>344190</v>
      </c>
      <c r="R18" s="9">
        <v>21066</v>
      </c>
      <c r="S18" s="13">
        <v>0</v>
      </c>
      <c r="T18" s="4"/>
    </row>
    <row r="19" spans="1:20" ht="22.5" hidden="1" customHeight="1" x14ac:dyDescent="0.45">
      <c r="A19" s="8">
        <v>11</v>
      </c>
      <c r="B19" s="9">
        <v>193416</v>
      </c>
      <c r="C19" s="9">
        <v>187936</v>
      </c>
      <c r="D19" s="9">
        <v>5432</v>
      </c>
      <c r="E19" s="9">
        <v>48</v>
      </c>
      <c r="F19" s="9">
        <v>142370</v>
      </c>
      <c r="G19" s="9">
        <v>105348</v>
      </c>
      <c r="H19" s="9">
        <v>37022</v>
      </c>
      <c r="I19" s="13">
        <v>0</v>
      </c>
      <c r="J19" s="14">
        <v>210000</v>
      </c>
      <c r="K19" s="9">
        <v>110000</v>
      </c>
      <c r="L19" s="9">
        <v>0</v>
      </c>
      <c r="M19" s="9">
        <v>0</v>
      </c>
      <c r="N19" s="9">
        <v>0</v>
      </c>
      <c r="O19" s="9">
        <v>100000</v>
      </c>
      <c r="P19" s="9">
        <v>282559</v>
      </c>
      <c r="Q19" s="9">
        <v>260797</v>
      </c>
      <c r="R19" s="9">
        <v>21762</v>
      </c>
      <c r="S19" s="13">
        <v>0</v>
      </c>
      <c r="T19" s="4"/>
    </row>
    <row r="20" spans="1:20" ht="22.5" hidden="1" customHeight="1" x14ac:dyDescent="0.45">
      <c r="A20" s="8">
        <v>12</v>
      </c>
      <c r="B20" s="9">
        <v>144166</v>
      </c>
      <c r="C20" s="9">
        <v>141955</v>
      </c>
      <c r="D20" s="9">
        <v>2210</v>
      </c>
      <c r="E20" s="9">
        <v>0</v>
      </c>
      <c r="F20" s="9">
        <v>128783</v>
      </c>
      <c r="G20" s="9">
        <v>91633</v>
      </c>
      <c r="H20" s="9">
        <v>37149</v>
      </c>
      <c r="I20" s="13">
        <v>0</v>
      </c>
      <c r="J20" s="14">
        <v>245000</v>
      </c>
      <c r="K20" s="9">
        <v>165000</v>
      </c>
      <c r="L20" s="9">
        <v>0</v>
      </c>
      <c r="M20" s="9">
        <v>0</v>
      </c>
      <c r="N20" s="9">
        <v>0</v>
      </c>
      <c r="O20" s="9">
        <v>80000</v>
      </c>
      <c r="P20" s="9">
        <v>356301</v>
      </c>
      <c r="Q20" s="9">
        <v>333823</v>
      </c>
      <c r="R20" s="9">
        <v>22478</v>
      </c>
      <c r="S20" s="13">
        <v>0</v>
      </c>
      <c r="T20" s="4"/>
    </row>
    <row r="21" spans="1:20" ht="22.5" hidden="1" customHeight="1" x14ac:dyDescent="0.45">
      <c r="A21" s="15">
        <v>13</v>
      </c>
      <c r="B21" s="16">
        <v>187626</v>
      </c>
      <c r="C21" s="16">
        <v>175398</v>
      </c>
      <c r="D21" s="16">
        <v>12227</v>
      </c>
      <c r="E21" s="16">
        <v>0</v>
      </c>
      <c r="F21" s="16">
        <v>127955</v>
      </c>
      <c r="G21" s="16">
        <v>91730</v>
      </c>
      <c r="H21" s="16">
        <v>36225</v>
      </c>
      <c r="I21" s="17">
        <v>0</v>
      </c>
      <c r="J21" s="18">
        <v>424000</v>
      </c>
      <c r="K21" s="16">
        <v>424000</v>
      </c>
      <c r="L21" s="16">
        <v>0</v>
      </c>
      <c r="M21" s="16">
        <v>0</v>
      </c>
      <c r="N21" s="16">
        <v>0</v>
      </c>
      <c r="O21" s="16">
        <v>0</v>
      </c>
      <c r="P21" s="16">
        <v>453118</v>
      </c>
      <c r="Q21" s="16">
        <v>429063</v>
      </c>
      <c r="R21" s="16">
        <v>24054</v>
      </c>
      <c r="S21" s="19">
        <v>0</v>
      </c>
      <c r="T21" s="4"/>
    </row>
    <row r="22" spans="1:20" s="24" customFormat="1" ht="22.5" hidden="1" customHeight="1" x14ac:dyDescent="0.45">
      <c r="A22" s="15">
        <v>14</v>
      </c>
      <c r="B22" s="20">
        <v>209116</v>
      </c>
      <c r="C22" s="20">
        <v>209044</v>
      </c>
      <c r="D22" s="20">
        <v>72</v>
      </c>
      <c r="E22" s="20">
        <v>0</v>
      </c>
      <c r="F22" s="20">
        <v>171621</v>
      </c>
      <c r="G22" s="20">
        <v>128238</v>
      </c>
      <c r="H22" s="20">
        <v>43383</v>
      </c>
      <c r="I22" s="21">
        <v>0</v>
      </c>
      <c r="J22" s="22">
        <v>273500</v>
      </c>
      <c r="K22" s="20">
        <v>273500</v>
      </c>
      <c r="L22" s="20">
        <v>0</v>
      </c>
      <c r="M22" s="20">
        <v>0</v>
      </c>
      <c r="N22" s="20">
        <v>0</v>
      </c>
      <c r="O22" s="20">
        <v>0</v>
      </c>
      <c r="P22" s="20">
        <v>300159</v>
      </c>
      <c r="Q22" s="20">
        <v>274416</v>
      </c>
      <c r="R22" s="20">
        <v>25743</v>
      </c>
      <c r="S22" s="21">
        <v>0</v>
      </c>
      <c r="T22" s="23"/>
    </row>
    <row r="23" spans="1:20" s="24" customFormat="1" ht="22.5" hidden="1" customHeight="1" x14ac:dyDescent="0.45">
      <c r="A23" s="15">
        <v>15</v>
      </c>
      <c r="B23" s="20">
        <v>213713</v>
      </c>
      <c r="C23" s="20">
        <v>212142</v>
      </c>
      <c r="D23" s="20">
        <v>1571</v>
      </c>
      <c r="E23" s="20">
        <v>0</v>
      </c>
      <c r="F23" s="20">
        <v>178664</v>
      </c>
      <c r="G23" s="20">
        <v>133631</v>
      </c>
      <c r="H23" s="20">
        <v>45033</v>
      </c>
      <c r="I23" s="21">
        <v>0</v>
      </c>
      <c r="J23" s="22">
        <v>178900</v>
      </c>
      <c r="K23" s="20">
        <v>178900</v>
      </c>
      <c r="L23" s="20">
        <v>0</v>
      </c>
      <c r="M23" s="20">
        <v>0</v>
      </c>
      <c r="N23" s="20">
        <v>0</v>
      </c>
      <c r="O23" s="20">
        <v>0</v>
      </c>
      <c r="P23" s="20">
        <v>233089</v>
      </c>
      <c r="Q23" s="20">
        <v>205539</v>
      </c>
      <c r="R23" s="20">
        <v>27550</v>
      </c>
      <c r="S23" s="21">
        <v>0</v>
      </c>
      <c r="T23" s="23"/>
    </row>
    <row r="24" spans="1:20" s="24" customFormat="1" ht="22.5" hidden="1" customHeight="1" x14ac:dyDescent="0.45">
      <c r="A24" s="15">
        <v>16</v>
      </c>
      <c r="B24" s="20">
        <v>246478</v>
      </c>
      <c r="C24" s="20">
        <v>246431</v>
      </c>
      <c r="D24" s="20">
        <v>47</v>
      </c>
      <c r="E24" s="20">
        <v>0</v>
      </c>
      <c r="F24" s="20">
        <v>204477</v>
      </c>
      <c r="G24" s="20">
        <v>153445</v>
      </c>
      <c r="H24" s="20">
        <v>51032</v>
      </c>
      <c r="I24" s="21">
        <v>0</v>
      </c>
      <c r="J24" s="22">
        <v>81000</v>
      </c>
      <c r="K24" s="20">
        <v>81000</v>
      </c>
      <c r="L24" s="20">
        <v>0</v>
      </c>
      <c r="M24" s="20">
        <v>0</v>
      </c>
      <c r="N24" s="20">
        <v>0</v>
      </c>
      <c r="O24" s="20">
        <v>0</v>
      </c>
      <c r="P24" s="20">
        <v>164817</v>
      </c>
      <c r="Q24" s="20">
        <v>126615</v>
      </c>
      <c r="R24" s="20">
        <v>38202</v>
      </c>
      <c r="S24" s="21">
        <v>0</v>
      </c>
      <c r="T24" s="23"/>
    </row>
    <row r="25" spans="1:20" s="24" customFormat="1" ht="22.5" hidden="1" customHeight="1" x14ac:dyDescent="0.45">
      <c r="A25" s="15">
        <v>17</v>
      </c>
      <c r="B25" s="20">
        <v>281924</v>
      </c>
      <c r="C25" s="20">
        <v>281837</v>
      </c>
      <c r="D25" s="20">
        <v>56</v>
      </c>
      <c r="E25" s="20">
        <v>31</v>
      </c>
      <c r="F25" s="20">
        <v>224447</v>
      </c>
      <c r="G25" s="20">
        <v>172558</v>
      </c>
      <c r="H25" s="20">
        <v>51889</v>
      </c>
      <c r="I25" s="21">
        <v>0</v>
      </c>
      <c r="J25" s="22">
        <v>35200</v>
      </c>
      <c r="K25" s="20">
        <v>35200</v>
      </c>
      <c r="L25" s="20">
        <v>0</v>
      </c>
      <c r="M25" s="20">
        <v>0</v>
      </c>
      <c r="N25" s="20">
        <v>0</v>
      </c>
      <c r="O25" s="20">
        <v>0</v>
      </c>
      <c r="P25" s="20">
        <v>147233</v>
      </c>
      <c r="Q25" s="20">
        <v>102593</v>
      </c>
      <c r="R25" s="20">
        <v>44640</v>
      </c>
      <c r="S25" s="21">
        <v>0</v>
      </c>
      <c r="T25" s="23"/>
    </row>
    <row r="26" spans="1:20" s="24" customFormat="1" ht="22.5" hidden="1" customHeight="1" x14ac:dyDescent="0.45">
      <c r="A26" s="15">
        <v>18</v>
      </c>
      <c r="B26" s="20">
        <v>282170</v>
      </c>
      <c r="C26" s="20">
        <v>281836</v>
      </c>
      <c r="D26" s="20">
        <v>334</v>
      </c>
      <c r="E26" s="20">
        <v>0</v>
      </c>
      <c r="F26" s="20">
        <v>241040</v>
      </c>
      <c r="G26" s="20">
        <v>190137</v>
      </c>
      <c r="H26" s="20">
        <v>50903</v>
      </c>
      <c r="I26" s="21">
        <v>0</v>
      </c>
      <c r="J26" s="22">
        <v>0</v>
      </c>
      <c r="K26" s="20">
        <v>0</v>
      </c>
      <c r="L26" s="20">
        <v>0</v>
      </c>
      <c r="M26" s="20">
        <v>0</v>
      </c>
      <c r="N26" s="20">
        <v>0</v>
      </c>
      <c r="O26" s="20">
        <v>0</v>
      </c>
      <c r="P26" s="20">
        <v>126014</v>
      </c>
      <c r="Q26" s="20">
        <v>72453</v>
      </c>
      <c r="R26" s="20">
        <v>53561</v>
      </c>
      <c r="S26" s="21">
        <v>0</v>
      </c>
      <c r="T26" s="23"/>
    </row>
    <row r="27" spans="1:20" s="24" customFormat="1" ht="22.5" hidden="1" customHeight="1" x14ac:dyDescent="0.45">
      <c r="A27" s="15">
        <v>19</v>
      </c>
      <c r="B27" s="20">
        <v>283628</v>
      </c>
      <c r="C27" s="20">
        <v>282678</v>
      </c>
      <c r="D27" s="20">
        <v>950</v>
      </c>
      <c r="E27" s="20">
        <v>0</v>
      </c>
      <c r="F27" s="20">
        <v>229326</v>
      </c>
      <c r="G27" s="20">
        <v>187106</v>
      </c>
      <c r="H27" s="20">
        <v>42220</v>
      </c>
      <c r="I27" s="21">
        <v>0</v>
      </c>
      <c r="J27" s="22">
        <v>158000</v>
      </c>
      <c r="K27" s="20">
        <v>158000</v>
      </c>
      <c r="L27" s="20">
        <v>0</v>
      </c>
      <c r="M27" s="20">
        <v>0</v>
      </c>
      <c r="N27" s="20">
        <v>0</v>
      </c>
      <c r="O27" s="20">
        <v>0</v>
      </c>
      <c r="P27" s="20">
        <v>268727</v>
      </c>
      <c r="Q27" s="20">
        <v>196642</v>
      </c>
      <c r="R27" s="20">
        <v>72085</v>
      </c>
      <c r="S27" s="21">
        <v>0</v>
      </c>
      <c r="T27" s="23"/>
    </row>
    <row r="28" spans="1:20" s="25" customFormat="1" ht="22.5" customHeight="1" x14ac:dyDescent="0.45">
      <c r="A28" s="15" t="s">
        <v>23</v>
      </c>
      <c r="B28" s="20">
        <f>SUM(C28:E28)</f>
        <v>297720</v>
      </c>
      <c r="C28" s="20">
        <v>296456</v>
      </c>
      <c r="D28" s="20">
        <v>1264</v>
      </c>
      <c r="E28" s="20">
        <v>0</v>
      </c>
      <c r="F28" s="20">
        <f>SUM(G28:I28)</f>
        <v>252170</v>
      </c>
      <c r="G28" s="20">
        <v>201851</v>
      </c>
      <c r="H28" s="20">
        <v>50319</v>
      </c>
      <c r="I28" s="21">
        <v>0</v>
      </c>
      <c r="J28" s="22">
        <v>0</v>
      </c>
      <c r="K28" s="20">
        <v>0</v>
      </c>
      <c r="L28" s="20">
        <v>0</v>
      </c>
      <c r="M28" s="20">
        <v>0</v>
      </c>
      <c r="N28" s="20">
        <v>0</v>
      </c>
      <c r="O28" s="20">
        <v>0</v>
      </c>
      <c r="P28" s="20">
        <v>116921</v>
      </c>
      <c r="Q28" s="20">
        <v>30039</v>
      </c>
      <c r="R28" s="20">
        <v>86882</v>
      </c>
      <c r="S28" s="21">
        <v>0</v>
      </c>
      <c r="T28" s="23"/>
    </row>
    <row r="29" spans="1:20" s="25" customFormat="1" ht="22.5" customHeight="1" x14ac:dyDescent="0.45">
      <c r="A29" s="15">
        <v>21</v>
      </c>
      <c r="B29" s="20">
        <f>SUM(C29:E29)</f>
        <v>305288</v>
      </c>
      <c r="C29" s="20">
        <v>304218</v>
      </c>
      <c r="D29" s="20">
        <v>1070</v>
      </c>
      <c r="E29" s="20">
        <v>0</v>
      </c>
      <c r="F29" s="20">
        <f>SUM(G29:I29)</f>
        <v>265335</v>
      </c>
      <c r="G29" s="20">
        <v>218981</v>
      </c>
      <c r="H29" s="20">
        <v>46354</v>
      </c>
      <c r="I29" s="21">
        <v>0</v>
      </c>
      <c r="J29" s="22">
        <v>8730</v>
      </c>
      <c r="K29" s="20">
        <v>6900</v>
      </c>
      <c r="L29" s="20">
        <v>1830</v>
      </c>
      <c r="M29" s="20">
        <v>0</v>
      </c>
      <c r="N29" s="20">
        <v>0</v>
      </c>
      <c r="O29" s="20">
        <v>0</v>
      </c>
      <c r="P29" s="20">
        <v>129487</v>
      </c>
      <c r="Q29" s="20">
        <v>45374</v>
      </c>
      <c r="R29" s="20">
        <v>84113</v>
      </c>
      <c r="S29" s="21">
        <v>0</v>
      </c>
      <c r="T29" s="23"/>
    </row>
    <row r="30" spans="1:20" s="30" customFormat="1" ht="22.5" customHeight="1" x14ac:dyDescent="0.45">
      <c r="A30" s="15">
        <v>22</v>
      </c>
      <c r="B30" s="26">
        <v>304049</v>
      </c>
      <c r="C30" s="27">
        <v>292303</v>
      </c>
      <c r="D30" s="27">
        <v>11746</v>
      </c>
      <c r="E30" s="27">
        <v>0</v>
      </c>
      <c r="F30" s="27">
        <v>264945</v>
      </c>
      <c r="G30" s="27">
        <v>225981</v>
      </c>
      <c r="H30" s="27">
        <v>38964</v>
      </c>
      <c r="I30" s="21">
        <v>0</v>
      </c>
      <c r="J30" s="28">
        <v>80000</v>
      </c>
      <c r="K30" s="27">
        <v>80000</v>
      </c>
      <c r="L30" s="27">
        <v>0</v>
      </c>
      <c r="M30" s="27">
        <v>0</v>
      </c>
      <c r="N30" s="27">
        <v>0</v>
      </c>
      <c r="O30" s="27">
        <v>0</v>
      </c>
      <c r="P30" s="27">
        <v>207872</v>
      </c>
      <c r="Q30" s="27">
        <v>126321</v>
      </c>
      <c r="R30" s="27">
        <v>81551</v>
      </c>
      <c r="S30" s="29">
        <v>0</v>
      </c>
      <c r="T30" s="4"/>
    </row>
    <row r="31" spans="1:20" s="30" customFormat="1" ht="22.5" customHeight="1" x14ac:dyDescent="0.45">
      <c r="A31" s="15">
        <v>23</v>
      </c>
      <c r="B31" s="26">
        <v>281016</v>
      </c>
      <c r="C31" s="27">
        <v>268045</v>
      </c>
      <c r="D31" s="27">
        <v>12971</v>
      </c>
      <c r="E31" s="27">
        <v>0</v>
      </c>
      <c r="F31" s="27">
        <v>251552</v>
      </c>
      <c r="G31" s="27">
        <v>207313</v>
      </c>
      <c r="H31" s="27">
        <v>41572</v>
      </c>
      <c r="I31" s="21">
        <v>2667</v>
      </c>
      <c r="J31" s="28">
        <v>18700</v>
      </c>
      <c r="K31" s="27">
        <v>11000</v>
      </c>
      <c r="L31" s="27">
        <v>7700</v>
      </c>
      <c r="M31" s="27">
        <v>0</v>
      </c>
      <c r="N31" s="27">
        <v>0</v>
      </c>
      <c r="O31" s="27">
        <v>0</v>
      </c>
      <c r="P31" s="27">
        <v>130795</v>
      </c>
      <c r="Q31" s="27">
        <v>47636</v>
      </c>
      <c r="R31" s="27">
        <v>83159</v>
      </c>
      <c r="S31" s="29">
        <v>0</v>
      </c>
      <c r="T31" s="4"/>
    </row>
    <row r="32" spans="1:20" s="30" customFormat="1" ht="22.5" customHeight="1" x14ac:dyDescent="0.45">
      <c r="A32" s="15">
        <v>24</v>
      </c>
      <c r="B32" s="26">
        <f>C32+D32</f>
        <v>305704</v>
      </c>
      <c r="C32" s="27">
        <v>304858</v>
      </c>
      <c r="D32" s="27">
        <v>846</v>
      </c>
      <c r="E32" s="27">
        <v>0</v>
      </c>
      <c r="F32" s="27">
        <f>G32+H32+I32</f>
        <v>248281</v>
      </c>
      <c r="G32" s="27">
        <v>206073</v>
      </c>
      <c r="H32" s="27">
        <v>42208</v>
      </c>
      <c r="I32" s="21">
        <v>0</v>
      </c>
      <c r="J32" s="28">
        <v>0</v>
      </c>
      <c r="K32" s="27">
        <v>0</v>
      </c>
      <c r="L32" s="27">
        <v>0</v>
      </c>
      <c r="M32" s="27">
        <v>0</v>
      </c>
      <c r="N32" s="27">
        <v>0</v>
      </c>
      <c r="O32" s="27">
        <v>0</v>
      </c>
      <c r="P32" s="27">
        <f>Q32+R32</f>
        <v>106371</v>
      </c>
      <c r="Q32" s="27">
        <v>26702</v>
      </c>
      <c r="R32" s="27">
        <v>79669</v>
      </c>
      <c r="S32" s="29">
        <v>0</v>
      </c>
      <c r="T32" s="4"/>
    </row>
    <row r="33" spans="1:20" s="30" customFormat="1" ht="22.5" customHeight="1" x14ac:dyDescent="0.45">
      <c r="A33" s="15">
        <v>25</v>
      </c>
      <c r="B33" s="26">
        <v>284511</v>
      </c>
      <c r="C33" s="27">
        <v>284379</v>
      </c>
      <c r="D33" s="27">
        <v>132</v>
      </c>
      <c r="E33" s="27">
        <v>0</v>
      </c>
      <c r="F33" s="27">
        <v>217262</v>
      </c>
      <c r="G33" s="27">
        <v>180529</v>
      </c>
      <c r="H33" s="27">
        <v>36733</v>
      </c>
      <c r="I33" s="31">
        <v>0</v>
      </c>
      <c r="J33" s="28">
        <v>50034</v>
      </c>
      <c r="K33" s="27">
        <v>16900</v>
      </c>
      <c r="L33" s="27">
        <v>33134</v>
      </c>
      <c r="M33" s="27">
        <v>0</v>
      </c>
      <c r="N33" s="27">
        <v>0</v>
      </c>
      <c r="O33" s="27">
        <v>0</v>
      </c>
      <c r="P33" s="27">
        <v>189580</v>
      </c>
      <c r="Q33" s="27">
        <v>87279</v>
      </c>
      <c r="R33" s="27">
        <v>102301</v>
      </c>
      <c r="S33" s="29">
        <v>0</v>
      </c>
      <c r="T33" s="4"/>
    </row>
    <row r="34" spans="1:20" s="30" customFormat="1" ht="22.5" customHeight="1" x14ac:dyDescent="0.45">
      <c r="A34" s="15">
        <v>26</v>
      </c>
      <c r="B34" s="26">
        <v>282757</v>
      </c>
      <c r="C34" s="27">
        <v>282618</v>
      </c>
      <c r="D34" s="27">
        <v>139</v>
      </c>
      <c r="E34" s="27">
        <v>0</v>
      </c>
      <c r="F34" s="27">
        <v>214198</v>
      </c>
      <c r="G34" s="27">
        <v>171685</v>
      </c>
      <c r="H34" s="27">
        <v>42513</v>
      </c>
      <c r="I34" s="31">
        <v>0</v>
      </c>
      <c r="J34" s="28">
        <v>0</v>
      </c>
      <c r="K34" s="27">
        <v>0</v>
      </c>
      <c r="L34" s="27">
        <v>0</v>
      </c>
      <c r="M34" s="27">
        <v>0</v>
      </c>
      <c r="N34" s="27">
        <v>0</v>
      </c>
      <c r="O34" s="27">
        <v>0</v>
      </c>
      <c r="P34" s="27">
        <v>88193</v>
      </c>
      <c r="Q34" s="27">
        <v>1775</v>
      </c>
      <c r="R34" s="27">
        <v>86418</v>
      </c>
      <c r="S34" s="29">
        <v>0</v>
      </c>
      <c r="T34" s="4"/>
    </row>
    <row r="35" spans="1:20" s="30" customFormat="1" ht="22.5" customHeight="1" x14ac:dyDescent="0.45">
      <c r="A35" s="15">
        <v>27</v>
      </c>
      <c r="B35" s="32">
        <v>283868</v>
      </c>
      <c r="C35" s="33">
        <v>283717</v>
      </c>
      <c r="D35" s="33">
        <v>151</v>
      </c>
      <c r="E35" s="33">
        <v>0</v>
      </c>
      <c r="F35" s="33">
        <v>211338</v>
      </c>
      <c r="G35" s="33">
        <v>171125</v>
      </c>
      <c r="H35" s="33">
        <v>40213</v>
      </c>
      <c r="I35" s="21">
        <v>0</v>
      </c>
      <c r="J35" s="34">
        <v>0</v>
      </c>
      <c r="K35" s="33">
        <v>0</v>
      </c>
      <c r="L35" s="33">
        <v>0</v>
      </c>
      <c r="M35" s="33">
        <v>0</v>
      </c>
      <c r="N35" s="33">
        <v>0</v>
      </c>
      <c r="O35" s="33">
        <v>0</v>
      </c>
      <c r="P35" s="33">
        <v>89716</v>
      </c>
      <c r="Q35" s="33">
        <v>2224</v>
      </c>
      <c r="R35" s="33">
        <v>87492</v>
      </c>
      <c r="S35" s="35">
        <v>0</v>
      </c>
      <c r="T35" s="4"/>
    </row>
    <row r="36" spans="1:20" s="30" customFormat="1" ht="22.5" customHeight="1" x14ac:dyDescent="0.45">
      <c r="A36" s="15">
        <v>28</v>
      </c>
      <c r="B36" s="32">
        <v>290998</v>
      </c>
      <c r="C36" s="33">
        <v>288708</v>
      </c>
      <c r="D36" s="33">
        <v>88</v>
      </c>
      <c r="E36" s="33">
        <v>2202</v>
      </c>
      <c r="F36" s="33">
        <v>222447</v>
      </c>
      <c r="G36" s="33">
        <v>185788</v>
      </c>
      <c r="H36" s="33">
        <v>36659</v>
      </c>
      <c r="I36" s="21">
        <v>0</v>
      </c>
      <c r="J36" s="34">
        <v>12000</v>
      </c>
      <c r="K36" s="33">
        <v>12000</v>
      </c>
      <c r="L36" s="33">
        <v>0</v>
      </c>
      <c r="M36" s="33">
        <v>0</v>
      </c>
      <c r="N36" s="33">
        <v>0</v>
      </c>
      <c r="O36" s="33">
        <v>0</v>
      </c>
      <c r="P36" s="33">
        <v>107032</v>
      </c>
      <c r="Q36" s="33">
        <v>21785</v>
      </c>
      <c r="R36" s="33">
        <v>85247</v>
      </c>
      <c r="S36" s="35">
        <v>0</v>
      </c>
      <c r="T36" s="4"/>
    </row>
    <row r="37" spans="1:20" s="30" customFormat="1" ht="22.5" customHeight="1" x14ac:dyDescent="0.45">
      <c r="A37" s="47">
        <v>29</v>
      </c>
      <c r="B37" s="48">
        <v>288762</v>
      </c>
      <c r="C37" s="49">
        <v>288723</v>
      </c>
      <c r="D37" s="49">
        <v>39</v>
      </c>
      <c r="E37" s="49">
        <v>0</v>
      </c>
      <c r="F37" s="49">
        <v>206714</v>
      </c>
      <c r="G37" s="49">
        <v>171249</v>
      </c>
      <c r="H37" s="49">
        <v>35465</v>
      </c>
      <c r="I37" s="50">
        <v>0</v>
      </c>
      <c r="J37" s="51">
        <v>11800</v>
      </c>
      <c r="K37" s="49">
        <v>11800</v>
      </c>
      <c r="L37" s="49">
        <v>0</v>
      </c>
      <c r="M37" s="49">
        <v>0</v>
      </c>
      <c r="N37" s="49">
        <v>0</v>
      </c>
      <c r="O37" s="49">
        <v>0</v>
      </c>
      <c r="P37" s="49">
        <v>114042</v>
      </c>
      <c r="Q37" s="49">
        <v>25910</v>
      </c>
      <c r="R37" s="49">
        <v>88132</v>
      </c>
      <c r="S37" s="52">
        <v>0</v>
      </c>
      <c r="T37" s="4"/>
    </row>
    <row r="38" spans="1:20" s="30" customFormat="1" ht="22.5" customHeight="1" x14ac:dyDescent="0.45">
      <c r="A38" s="47">
        <v>30</v>
      </c>
      <c r="B38" s="48">
        <f>C38+D38+E38</f>
        <v>288809</v>
      </c>
      <c r="C38" s="49">
        <v>288758</v>
      </c>
      <c r="D38" s="49">
        <v>51</v>
      </c>
      <c r="E38" s="49">
        <v>0</v>
      </c>
      <c r="F38" s="49">
        <f>G38+H38+I38</f>
        <v>241946</v>
      </c>
      <c r="G38" s="49">
        <v>210528</v>
      </c>
      <c r="H38" s="49">
        <v>31418</v>
      </c>
      <c r="I38" s="50">
        <v>0</v>
      </c>
      <c r="J38" s="51">
        <f>SUM(K38:O38)</f>
        <v>0</v>
      </c>
      <c r="K38" s="49">
        <v>0</v>
      </c>
      <c r="L38" s="49">
        <v>0</v>
      </c>
      <c r="M38" s="49">
        <v>0</v>
      </c>
      <c r="N38" s="49">
        <v>0</v>
      </c>
      <c r="O38" s="49">
        <v>0</v>
      </c>
      <c r="P38" s="49">
        <f>Q38+R38+S38</f>
        <v>120417</v>
      </c>
      <c r="Q38" s="49">
        <v>30637</v>
      </c>
      <c r="R38" s="49">
        <v>89780</v>
      </c>
      <c r="S38" s="52">
        <v>0</v>
      </c>
      <c r="T38" s="4"/>
    </row>
    <row r="39" spans="1:20" s="30" customFormat="1" ht="22.5" customHeight="1" x14ac:dyDescent="0.45">
      <c r="A39" s="47" t="s">
        <v>24</v>
      </c>
      <c r="B39" s="53">
        <f>C39+D39+E39</f>
        <v>276890</v>
      </c>
      <c r="C39" s="54">
        <v>276850</v>
      </c>
      <c r="D39" s="54">
        <v>40</v>
      </c>
      <c r="E39" s="54">
        <v>0</v>
      </c>
      <c r="F39" s="54">
        <f>G39+H39+I39</f>
        <v>214151</v>
      </c>
      <c r="G39" s="54">
        <v>184405</v>
      </c>
      <c r="H39" s="54">
        <v>29746</v>
      </c>
      <c r="I39" s="50">
        <v>0</v>
      </c>
      <c r="J39" s="55">
        <f>SUM(K39:O39)</f>
        <v>16984</v>
      </c>
      <c r="K39" s="54">
        <v>0</v>
      </c>
      <c r="L39" s="54">
        <v>16984</v>
      </c>
      <c r="M39" s="54">
        <v>0</v>
      </c>
      <c r="N39" s="54">
        <v>0</v>
      </c>
      <c r="O39" s="54">
        <v>0</v>
      </c>
      <c r="P39" s="54">
        <f>Q39+R39+S39</f>
        <v>134316</v>
      </c>
      <c r="Q39" s="54">
        <v>50873</v>
      </c>
      <c r="R39" s="54">
        <v>83443</v>
      </c>
      <c r="S39" s="56">
        <v>0</v>
      </c>
      <c r="T39" s="4"/>
    </row>
    <row r="40" spans="1:20" s="30" customFormat="1" ht="22.5" customHeight="1" x14ac:dyDescent="0.45">
      <c r="A40" s="15">
        <v>2</v>
      </c>
      <c r="B40" s="26">
        <v>298838</v>
      </c>
      <c r="C40" s="27">
        <v>298796</v>
      </c>
      <c r="D40" s="27">
        <v>38</v>
      </c>
      <c r="E40" s="27">
        <v>4</v>
      </c>
      <c r="F40" s="27">
        <v>200586</v>
      </c>
      <c r="G40" s="27">
        <v>171667</v>
      </c>
      <c r="H40" s="27">
        <v>28919</v>
      </c>
      <c r="I40" s="21">
        <v>0</v>
      </c>
      <c r="J40" s="28">
        <v>0</v>
      </c>
      <c r="K40" s="27">
        <v>0</v>
      </c>
      <c r="L40" s="27">
        <v>0</v>
      </c>
      <c r="M40" s="27">
        <v>0</v>
      </c>
      <c r="N40" s="27">
        <v>0</v>
      </c>
      <c r="O40" s="27">
        <v>0</v>
      </c>
      <c r="P40" s="27">
        <v>161440</v>
      </c>
      <c r="Q40" s="27">
        <v>76439</v>
      </c>
      <c r="R40" s="27">
        <v>85001</v>
      </c>
      <c r="S40" s="29">
        <v>0</v>
      </c>
      <c r="T40" s="4"/>
    </row>
    <row r="41" spans="1:20" s="30" customFormat="1" ht="22.5" customHeight="1" x14ac:dyDescent="0.45">
      <c r="A41" s="15">
        <v>3</v>
      </c>
      <c r="B41" s="26">
        <f>SUM(C41:E41)</f>
        <v>299415</v>
      </c>
      <c r="C41" s="27">
        <v>299395</v>
      </c>
      <c r="D41" s="27">
        <v>20</v>
      </c>
      <c r="E41" s="27">
        <v>0</v>
      </c>
      <c r="F41" s="27">
        <f>SUM(G41:I41)</f>
        <v>220856</v>
      </c>
      <c r="G41" s="27">
        <v>207289</v>
      </c>
      <c r="H41" s="27">
        <v>13156</v>
      </c>
      <c r="I41" s="21">
        <v>411</v>
      </c>
      <c r="J41" s="28">
        <f>SUM(K41:O41)</f>
        <v>0</v>
      </c>
      <c r="K41" s="27">
        <v>0</v>
      </c>
      <c r="L41" s="27">
        <v>0</v>
      </c>
      <c r="M41" s="27">
        <v>0</v>
      </c>
      <c r="N41" s="27">
        <v>0</v>
      </c>
      <c r="O41" s="27">
        <v>0</v>
      </c>
      <c r="P41" s="27">
        <f>SUM(Q41:S41)</f>
        <v>153998</v>
      </c>
      <c r="Q41" s="27">
        <v>67409</v>
      </c>
      <c r="R41" s="27">
        <v>86589</v>
      </c>
      <c r="S41" s="29">
        <v>0</v>
      </c>
      <c r="T41" s="4"/>
    </row>
    <row r="42" spans="1:20" s="30" customFormat="1" ht="22.5" customHeight="1" x14ac:dyDescent="0.45">
      <c r="A42" s="15">
        <v>4</v>
      </c>
      <c r="B42" s="26">
        <f>SUM(C42:E42)</f>
        <v>286499</v>
      </c>
      <c r="C42" s="27">
        <v>286246</v>
      </c>
      <c r="D42" s="27">
        <v>13</v>
      </c>
      <c r="E42" s="27">
        <v>240</v>
      </c>
      <c r="F42" s="27">
        <f>SUM(G42:I42)</f>
        <v>264562</v>
      </c>
      <c r="G42" s="27">
        <v>244380</v>
      </c>
      <c r="H42" s="27">
        <v>20182</v>
      </c>
      <c r="I42" s="21">
        <v>0</v>
      </c>
      <c r="J42" s="28">
        <f>SUM(K42:O42)</f>
        <v>0</v>
      </c>
      <c r="K42" s="27">
        <v>0</v>
      </c>
      <c r="L42" s="27">
        <v>0</v>
      </c>
      <c r="M42" s="27">
        <v>0</v>
      </c>
      <c r="N42" s="27">
        <v>0</v>
      </c>
      <c r="O42" s="27">
        <v>0</v>
      </c>
      <c r="P42" s="27">
        <f>SUM(Q42:S42)</f>
        <v>119601</v>
      </c>
      <c r="Q42" s="27">
        <v>30947</v>
      </c>
      <c r="R42" s="27">
        <v>88654</v>
      </c>
      <c r="S42" s="29">
        <v>0</v>
      </c>
      <c r="T42" s="4"/>
    </row>
    <row r="43" spans="1:20" s="72" customFormat="1" ht="22.5" customHeight="1" thickBot="1" x14ac:dyDescent="0.5">
      <c r="A43" s="58">
        <v>5</v>
      </c>
      <c r="B43" s="73">
        <f>SUM(C43:E43)</f>
        <v>356894</v>
      </c>
      <c r="C43" s="74">
        <v>316815</v>
      </c>
      <c r="D43" s="74">
        <v>39876</v>
      </c>
      <c r="E43" s="74">
        <v>203</v>
      </c>
      <c r="F43" s="74">
        <f>SUM(G43:I43)</f>
        <v>227722</v>
      </c>
      <c r="G43" s="74">
        <v>217204</v>
      </c>
      <c r="H43" s="74">
        <v>10518</v>
      </c>
      <c r="I43" s="59">
        <v>0</v>
      </c>
      <c r="J43" s="75">
        <f>SUM(K43:O43)</f>
        <v>269864</v>
      </c>
      <c r="K43" s="74">
        <v>250000</v>
      </c>
      <c r="L43" s="74">
        <v>0</v>
      </c>
      <c r="M43" s="74">
        <v>19864</v>
      </c>
      <c r="N43" s="74">
        <v>0</v>
      </c>
      <c r="O43" s="74">
        <v>0</v>
      </c>
      <c r="P43" s="74">
        <f>SUM(Q43:S43)</f>
        <v>640070</v>
      </c>
      <c r="Q43" s="74">
        <v>548702</v>
      </c>
      <c r="R43" s="74">
        <v>91368</v>
      </c>
      <c r="S43" s="76">
        <v>0</v>
      </c>
      <c r="T43" s="71"/>
    </row>
    <row r="44" spans="1:20" s="72" customFormat="1" ht="22.5" customHeight="1" x14ac:dyDescent="0.45">
      <c r="A44" s="77"/>
      <c r="B44" s="77"/>
      <c r="C44" s="78"/>
      <c r="D44" s="78"/>
      <c r="E44" s="78"/>
      <c r="F44" s="78"/>
      <c r="G44" s="78"/>
      <c r="H44" s="78"/>
      <c r="I44" s="79"/>
      <c r="J44" s="78"/>
      <c r="K44" s="78"/>
      <c r="L44" s="78"/>
      <c r="M44" s="78"/>
      <c r="N44" s="78"/>
      <c r="O44" s="78"/>
      <c r="P44" s="78"/>
      <c r="Q44" s="78"/>
      <c r="R44" s="78"/>
      <c r="S44" s="78"/>
      <c r="T44" s="71"/>
    </row>
    <row r="45" spans="1:20" s="30" customFormat="1" ht="18" customHeight="1" x14ac:dyDescent="0.45">
      <c r="A45" s="57"/>
      <c r="B45" s="4" t="s">
        <v>10</v>
      </c>
    </row>
    <row r="46" spans="1:20" x14ac:dyDescent="0.45">
      <c r="B46" s="4" t="s">
        <v>11</v>
      </c>
    </row>
    <row r="47" spans="1:20" x14ac:dyDescent="0.45">
      <c r="B47" s="24" t="s">
        <v>12</v>
      </c>
    </row>
  </sheetData>
  <mergeCells count="7">
    <mergeCell ref="A4:A5"/>
    <mergeCell ref="B3:I3"/>
    <mergeCell ref="J3:S3"/>
    <mergeCell ref="B4:B5"/>
    <mergeCell ref="F4:F5"/>
    <mergeCell ref="J4:J5"/>
    <mergeCell ref="P4:P5"/>
  </mergeCells>
  <phoneticPr fontId="2"/>
  <printOptions horizontalCentered="1"/>
  <pageMargins left="0.25" right="0.25" top="0.75" bottom="0.75" header="0.3" footer="0.3"/>
  <pageSetup paperSize="9" scale="61" orientation="landscape" r:id="rId1"/>
  <ignoredErrors>
    <ignoredError sqref="F38:F39 J38:J39 P38:P3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9-5</vt:lpstr>
      <vt:lpstr>'9-5'!Print_Area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2021-09-30T08:17:41Z</dcterms:created>
  <dcterms:modified xsi:type="dcterms:W3CDTF">2025-02-26T07:49:10Z</dcterms:modified>
</cp:coreProperties>
</file>