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81653FEE-80E1-4104-9756-9860384539F7}" xr6:coauthVersionLast="47" xr6:coauthVersionMax="47" xr10:uidLastSave="{00000000-0000-0000-0000-000000000000}"/>
  <bookViews>
    <workbookView xWindow="2880" yWindow="2880" windowWidth="19545" windowHeight="13275" activeTab="1" xr2:uid="{00000000-000D-0000-FFFF-FFFF00000000}"/>
  </bookViews>
  <sheets>
    <sheet name="9-2" sheetId="93" r:id="rId1"/>
    <sheet name="9-2 (2)" sheetId="95" r:id="rId2"/>
  </sheets>
  <definedNames>
    <definedName name="_xlnm.Print_Area" localSheetId="1">'9-2 (2)'!$A$1:$AA$33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9" i="95" l="1"/>
  <c r="Z29" i="95" l="1"/>
  <c r="Z19" i="95"/>
  <c r="Y29" i="95" l="1"/>
  <c r="X29" i="95" l="1"/>
  <c r="W29" i="95"/>
  <c r="T29" i="95"/>
  <c r="S29" i="95"/>
  <c r="Q29" i="95"/>
  <c r="P29" i="95"/>
  <c r="O29" i="95"/>
  <c r="L29" i="95"/>
  <c r="K29" i="95"/>
  <c r="J29" i="95"/>
  <c r="I29" i="95"/>
  <c r="H29" i="95"/>
  <c r="G29" i="95"/>
  <c r="F29" i="95"/>
  <c r="E29" i="95"/>
  <c r="D29" i="95"/>
  <c r="C29" i="95"/>
  <c r="X19" i="95"/>
  <c r="V19" i="95"/>
  <c r="V29" i="95" s="1"/>
  <c r="U19" i="95"/>
  <c r="U29" i="95" s="1"/>
  <c r="R19" i="95"/>
  <c r="R29" i="95" s="1"/>
  <c r="N19" i="95"/>
  <c r="N29" i="95" s="1"/>
  <c r="M19" i="95"/>
  <c r="M29" i="95" s="1"/>
</calcChain>
</file>

<file path=xl/sharedStrings.xml><?xml version="1.0" encoding="utf-8"?>
<sst xmlns="http://schemas.openxmlformats.org/spreadsheetml/2006/main" count="89" uniqueCount="89">
  <si>
    <t>年度</t>
  </si>
  <si>
    <t>単位：千円</t>
  </si>
  <si>
    <t>資料：「地方財政状況調査」、「市町村財政年報」</t>
  </si>
  <si>
    <t>地方債</t>
  </si>
  <si>
    <t>諸収入</t>
  </si>
  <si>
    <t>繰越金</t>
  </si>
  <si>
    <t>繰入金</t>
  </si>
  <si>
    <t>寄付金</t>
  </si>
  <si>
    <t>財産収入</t>
  </si>
  <si>
    <t>県支出金</t>
  </si>
  <si>
    <t>国庫支出金</t>
  </si>
  <si>
    <t>手数料</t>
  </si>
  <si>
    <t>使用料</t>
  </si>
  <si>
    <t>分担金および負担金</t>
  </si>
  <si>
    <t>地方交付税</t>
    <rPh sb="4" eb="5">
      <t>ゼイ</t>
    </rPh>
    <phoneticPr fontId="5"/>
  </si>
  <si>
    <t>配当割
交付金</t>
    <rPh sb="0" eb="2">
      <t>ハイトウ</t>
    </rPh>
    <rPh sb="2" eb="3">
      <t>ワ</t>
    </rPh>
    <rPh sb="4" eb="7">
      <t>コウフキン</t>
    </rPh>
    <phoneticPr fontId="5"/>
  </si>
  <si>
    <t>利子割　　　交付金</t>
  </si>
  <si>
    <t>自動車取得税交付金</t>
  </si>
  <si>
    <t>ゴルフ場利用税交付金</t>
  </si>
  <si>
    <t>地方消費税交付金</t>
  </si>
  <si>
    <t>地方譲与税</t>
  </si>
  <si>
    <t>地方税</t>
  </si>
  <si>
    <t>歳入決算額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</si>
  <si>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9" eb="12">
      <t>コウフキン</t>
    </rPh>
    <phoneticPr fontId="5"/>
  </si>
  <si>
    <t>地方特例
交付金</t>
    <rPh sb="3" eb="4">
      <t>レイ</t>
    </rPh>
    <phoneticPr fontId="5"/>
  </si>
  <si>
    <t>交通安全
対策特別
交付金</t>
    <phoneticPr fontId="6"/>
  </si>
  <si>
    <t>国有提供
施設等所在
市町村助成
交付金</t>
    <phoneticPr fontId="6"/>
  </si>
  <si>
    <t>特別地方消費税
交付金</t>
    <phoneticPr fontId="6"/>
  </si>
  <si>
    <t>昭和50</t>
    <rPh sb="0" eb="2">
      <t>ショウワ</t>
    </rPh>
    <phoneticPr fontId="6"/>
  </si>
  <si>
    <t>平成元</t>
    <rPh sb="0" eb="2">
      <t>ヘイセイ</t>
    </rPh>
    <phoneticPr fontId="6"/>
  </si>
  <si>
    <t>自動車税環境性能割交付金</t>
    <phoneticPr fontId="6"/>
  </si>
  <si>
    <t>財　政  ９ー２</t>
    <phoneticPr fontId="6"/>
  </si>
  <si>
    <t>科目／年度</t>
    <rPh sb="0" eb="2">
      <t>カモク</t>
    </rPh>
    <rPh sb="3" eb="5">
      <t>ネンド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</si>
  <si>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</si>
  <si>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</si>
  <si>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</si>
  <si>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</si>
  <si>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</si>
  <si>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</si>
  <si>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</si>
  <si>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</si>
  <si>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</si>
  <si>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</si>
  <si>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</si>
  <si>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</si>
  <si>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4"/>
  </si>
  <si>
    <t>平成24年度</t>
    <rPh sb="0" eb="2">
      <t>ヘイセイ</t>
    </rPh>
    <rPh sb="4" eb="5">
      <t>ネン</t>
    </rPh>
    <rPh sb="5" eb="6">
      <t>ド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</si>
  <si>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</si>
  <si>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</si>
  <si>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</si>
  <si>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</si>
  <si>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</si>
  <si>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</si>
  <si>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</si>
  <si>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</si>
  <si>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5">
      <t>ジョウヨゼイ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</si>
  <si>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</si>
  <si>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</si>
  <si>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</si>
  <si>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</si>
  <si>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自動車取得税交付金</t>
    <rPh sb="0" eb="3">
      <t>ジドウシャ</t>
    </rPh>
    <rPh sb="3" eb="6">
      <t>シュトクゼイ</t>
    </rPh>
    <rPh sb="6" eb="9">
      <t>コウフキン</t>
    </rPh>
    <phoneticPr fontId="4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</si>
  <si>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</si>
  <si>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</si>
  <si>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</si>
  <si>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</si>
  <si>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</si>
  <si>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</si>
  <si>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</si>
  <si>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</si>
  <si>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</si>
  <si>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</si>
  <si>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</si>
  <si>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3">
      <t>クリイレキン</t>
    </rPh>
    <phoneticPr fontId="4"/>
  </si>
  <si>
    <t>繰越金</t>
    <rPh sb="0" eb="3">
      <t>クリコシキン</t>
    </rPh>
    <phoneticPr fontId="4"/>
  </si>
  <si>
    <t>諸収入</t>
    <rPh sb="0" eb="3">
      <t>ショシュウニュウ</t>
    </rPh>
    <phoneticPr fontId="4"/>
  </si>
  <si>
    <t>地方債</t>
    <rPh sb="0" eb="3">
      <t>チホウサイ</t>
    </rPh>
    <phoneticPr fontId="4"/>
  </si>
  <si>
    <t>歳入決算額</t>
    <rPh sb="0" eb="2">
      <t>サイニュウ</t>
    </rPh>
    <rPh sb="2" eb="5">
      <t>ケッサンガク</t>
    </rPh>
    <phoneticPr fontId="4"/>
  </si>
  <si>
    <t>※決算書の数字ではなく、決算統計の数字を使う。</t>
    <rPh sb="1" eb="4">
      <t>ケッサンショ</t>
    </rPh>
    <rPh sb="5" eb="7">
      <t>スウジ</t>
    </rPh>
    <rPh sb="12" eb="14">
      <t>ケッサン</t>
    </rPh>
    <rPh sb="14" eb="16">
      <t>トウケイ</t>
    </rPh>
    <rPh sb="17" eb="19">
      <t>スウジ</t>
    </rPh>
    <rPh sb="20" eb="21">
      <t>ツカ</t>
    </rPh>
    <phoneticPr fontId="4"/>
  </si>
  <si>
    <t>※資料：地方財政状況調査、市町村財政年報</t>
    <rPh sb="1" eb="3">
      <t>シリョウ</t>
    </rPh>
    <rPh sb="4" eb="6">
      <t>チホウ</t>
    </rPh>
    <rPh sb="6" eb="8">
      <t>ザイセイ</t>
    </rPh>
    <rPh sb="8" eb="10">
      <t>ジョウキョウ</t>
    </rPh>
    <rPh sb="10" eb="12">
      <t>チョウサ</t>
    </rPh>
    <rPh sb="13" eb="16">
      <t>シチョウソン</t>
    </rPh>
    <rPh sb="16" eb="18">
      <t>ザイセイ</t>
    </rPh>
    <rPh sb="18" eb="20">
      <t>ネンポウ</t>
    </rPh>
    <phoneticPr fontId="29"/>
  </si>
  <si>
    <t>※普通会計とは、一般会計と墓地特別会計を統合したものです。</t>
    <rPh sb="1" eb="3">
      <t>フツウ</t>
    </rPh>
    <rPh sb="3" eb="5">
      <t>カイケイ</t>
    </rPh>
    <rPh sb="8" eb="10">
      <t>イッパン</t>
    </rPh>
    <rPh sb="10" eb="12">
      <t>カイケイ</t>
    </rPh>
    <rPh sb="13" eb="15">
      <t>ボチ</t>
    </rPh>
    <rPh sb="15" eb="17">
      <t>トクベツ</t>
    </rPh>
    <rPh sb="17" eb="19">
      <t>カイケイ</t>
    </rPh>
    <rPh sb="20" eb="22">
      <t>トウゴウ</t>
    </rPh>
    <phoneticPr fontId="29"/>
  </si>
  <si>
    <t>　　普通会計歳入内訳</t>
    <phoneticPr fontId="6"/>
  </si>
  <si>
    <t>国有提供施設等所在市町村
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3" eb="15">
      <t>ジョセイ</t>
    </rPh>
    <rPh sb="15" eb="18">
      <t>コウフキン</t>
    </rPh>
    <phoneticPr fontId="4"/>
  </si>
  <si>
    <t>単位：千円</t>
    <phoneticPr fontId="28"/>
  </si>
  <si>
    <t>財　政  ９ー２　普通会計歳入内訳</t>
    <phoneticPr fontId="28"/>
  </si>
  <si>
    <t>令和2年度</t>
    <rPh sb="0" eb="2">
      <t>レイワ</t>
    </rPh>
    <rPh sb="3" eb="5">
      <t>ネンド</t>
    </rPh>
    <phoneticPr fontId="28"/>
  </si>
  <si>
    <t>法人事業税交付金</t>
    <rPh sb="0" eb="2">
      <t>ホウジン</t>
    </rPh>
    <rPh sb="2" eb="5">
      <t>ジギョウゼイ</t>
    </rPh>
    <rPh sb="5" eb="8">
      <t>コウフキン</t>
    </rPh>
    <phoneticPr fontId="28"/>
  </si>
  <si>
    <t>令和3年度</t>
    <rPh sb="0" eb="2">
      <t>レイワ</t>
    </rPh>
    <rPh sb="3" eb="5">
      <t>ネンド</t>
    </rPh>
    <phoneticPr fontId="28"/>
  </si>
  <si>
    <t>令和4年度</t>
    <rPh sb="0" eb="2">
      <t>レイワ</t>
    </rPh>
    <rPh sb="3" eb="5">
      <t>ネンド</t>
    </rPh>
    <phoneticPr fontId="28"/>
  </si>
  <si>
    <t>令和5年度</t>
    <rPh sb="0" eb="2">
      <t>レイワ</t>
    </rPh>
    <rPh sb="3" eb="5">
      <t>ネンド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</si>
</sst>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2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1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 applyFont="1" applyAlignment="1">
      <alignment vertical="center"/>
    </xf>
    <xf numFmtId="177" fontId="26" fillId="0" borderId="0" xfId="42" applyNumberFormat="1" applyFont="1" applyAlignment="1" applyProtection="1">
      <alignment vertical="center"/>
      <protection locked="0"/>
    </xf>
    <xf numFmtId="0" fontId="24" fillId="0" borderId="0" xfId="42" applyFont="1" applyAlignment="1" applyProtection="1">
      <alignment vertical="center"/>
      <protection locked="0"/>
    </xf>
    <xf numFmtId="177" fontId="24" fillId="0" borderId="0" xfId="42" applyNumberFormat="1" applyFont="1" applyAlignment="1" applyProtection="1">
      <alignment vertical="center"/>
      <protection locked="0"/>
    </xf>
    <xf numFmtId="177" fontId="25" fillId="0" borderId="0" xfId="42" applyNumberFormat="1" applyFont="1" applyAlignment="1">
      <alignment vertical="center"/>
    </xf>
    <xf numFmtId="0" fontId="25" fillId="0" borderId="0" xfId="42" applyFont="1" applyAlignment="1">
      <alignment vertical="center"/>
    </xf>
    <xf numFmtId="0" fontId="24" fillId="33" borderId="1" xfId="42" applyFont="1" applyFill="1" applyBorder="1" applyAlignment="1" applyProtection="1">
      <alignment horizontal="center" vertical="center"/>
      <protection locked="0"/>
    </xf>
    <xf numFmtId="177" fontId="24" fillId="0" borderId="1" xfId="42" applyNumberFormat="1" applyFont="1" applyBorder="1" applyAlignment="1" applyProtection="1">
      <alignment vertical="center"/>
      <protection locked="0"/>
    </xf>
    <xf numFmtId="177" fontId="24" fillId="0" borderId="0" xfId="42" applyNumberFormat="1" applyFont="1" applyAlignment="1">
      <alignment vertical="center"/>
    </xf>
    <xf numFmtId="0" fontId="24" fillId="0" borderId="0" xfId="42" applyFont="1" applyAlignment="1">
      <alignment vertical="center"/>
    </xf>
    <xf numFmtId="0" fontId="24" fillId="0" borderId="0" xfId="44" applyFont="1" applyFill="1">
      <alignment vertical="center"/>
    </xf>
    <xf numFmtId="38" fontId="25" fillId="0" borderId="0" xfId="45" applyFont="1" applyFill="1">
      <alignment vertical="center"/>
    </xf>
    <xf numFmtId="0" fontId="24" fillId="0" borderId="0" xfId="44" applyFont="1" applyFill="1" applyAlignment="1">
      <alignment horizontal="center" vertical="center"/>
    </xf>
    <xf numFmtId="176" fontId="24" fillId="0" borderId="1" xfId="44" applyNumberFormat="1" applyFont="1" applyFill="1" applyBorder="1" applyAlignment="1">
      <alignment vertical="center"/>
    </xf>
    <xf numFmtId="176" fontId="24" fillId="0" borderId="1" xfId="44" applyNumberFormat="1" applyFont="1" applyFill="1" applyBorder="1">
      <alignment vertical="center"/>
    </xf>
    <xf numFmtId="38" fontId="25" fillId="0" borderId="1" xfId="45" applyFont="1" applyFill="1" applyBorder="1">
      <alignment vertical="center"/>
    </xf>
    <xf numFmtId="38" fontId="25" fillId="34" borderId="1" xfId="45" applyFont="1" applyFill="1" applyBorder="1">
      <alignment vertical="center"/>
    </xf>
    <xf numFmtId="176" fontId="24" fillId="0" borderId="11" xfId="44" applyNumberFormat="1" applyFont="1" applyFill="1" applyBorder="1">
      <alignment vertical="center"/>
    </xf>
    <xf numFmtId="38" fontId="25" fillId="0" borderId="11" xfId="45" applyFont="1" applyFill="1" applyBorder="1">
      <alignment vertical="center"/>
    </xf>
    <xf numFmtId="38" fontId="25" fillId="34" borderId="11" xfId="45" applyFont="1" applyFill="1" applyBorder="1">
      <alignment vertical="center"/>
    </xf>
    <xf numFmtId="176" fontId="24" fillId="0" borderId="1" xfId="44" applyNumberFormat="1" applyFont="1" applyFill="1" applyBorder="1" applyAlignment="1">
      <alignment vertical="center" wrapText="1"/>
    </xf>
    <xf numFmtId="176" fontId="24" fillId="34" borderId="1" xfId="44" applyNumberFormat="1" applyFont="1" applyFill="1" applyBorder="1">
      <alignment vertical="center"/>
    </xf>
    <xf numFmtId="0" fontId="30" fillId="0" borderId="0" xfId="44" applyFont="1" applyFill="1" applyAlignment="1">
      <alignment horizontal="center" vertical="center"/>
    </xf>
    <xf numFmtId="38" fontId="30" fillId="0" borderId="0" xfId="45" applyFont="1" applyFill="1" applyAlignment="1">
      <alignment horizontal="center" vertical="center"/>
    </xf>
    <xf numFmtId="0" fontId="26" fillId="0" borderId="0" xfId="44" applyFont="1" applyFill="1">
      <alignment vertical="center"/>
    </xf>
    <xf numFmtId="38" fontId="24" fillId="33" borderId="1" xfId="45" applyFont="1" applyFill="1" applyBorder="1" applyAlignment="1">
      <alignment horizontal="center" vertical="center"/>
    </xf>
    <xf numFmtId="0" fontId="24" fillId="33" borderId="1" xfId="44" applyFont="1" applyFill="1" applyBorder="1">
      <alignment vertical="center"/>
    </xf>
    <xf numFmtId="0" fontId="24" fillId="33" borderId="1" xfId="44" applyFont="1" applyFill="1" applyBorder="1" applyAlignment="1">
      <alignment horizontal="distributed" vertical="center" wrapText="1" indent="1"/>
    </xf>
    <xf numFmtId="0" fontId="24" fillId="0" borderId="0" xfId="42" applyFont="1" applyBorder="1" applyAlignment="1" applyProtection="1">
      <alignment vertical="center"/>
      <protection locked="0"/>
    </xf>
    <xf numFmtId="0" fontId="24" fillId="33" borderId="1" xfId="42" applyFont="1" applyFill="1" applyBorder="1" applyAlignment="1" applyProtection="1">
      <alignment horizontal="center" vertical="center" wrapText="1"/>
      <protection locked="0"/>
    </xf>
    <xf numFmtId="177" fontId="24" fillId="33" borderId="1" xfId="42" applyNumberFormat="1" applyFont="1" applyFill="1" applyBorder="1" applyAlignment="1" applyProtection="1">
      <alignment horizontal="center" vertical="center" wrapText="1"/>
      <protection locked="0"/>
    </xf>
    <xf numFmtId="0" fontId="24" fillId="33" borderId="1" xfId="44" applyFont="1" applyFill="1" applyBorder="1" applyAlignment="1">
      <alignment horizontal="center" vertical="center"/>
    </xf>
    <xf numFmtId="0" fontId="24" fillId="33" borderId="1" xfId="44" applyFont="1" applyFill="1" applyBorder="1" applyAlignment="1">
      <alignment horizontal="distributed" vertical="center" indent="1"/>
    </xf>
    <xf numFmtId="38" fontId="24" fillId="0" borderId="0" xfId="48" applyFont="1" applyFill="1">
      <alignment vertical="center"/>
    </xf>
    <xf numFmtId="38" fontId="24" fillId="0" borderId="0" xfId="47" applyFont="1" applyFill="1">
      <alignment vertical="center"/>
    </xf>
    <xf numFmtId="38" fontId="24" fillId="33" borderId="1" xfId="48" applyFont="1" applyFill="1" applyBorder="1" applyAlignment="1">
      <alignment horizontal="center" vertical="center" wrapText="1"/>
    </xf>
    <xf numFmtId="38" fontId="24" fillId="33" borderId="1" xfId="47" applyFont="1" applyFill="1" applyBorder="1" applyAlignment="1">
      <alignment horizontal="center" vertical="center"/>
    </xf>
    <xf numFmtId="38" fontId="24" fillId="0" borderId="1" xfId="48" applyFont="1" applyFill="1" applyBorder="1">
      <alignment vertical="center"/>
    </xf>
    <xf numFmtId="38" fontId="24" fillId="0" borderId="1" xfId="47" applyFont="1" applyFill="1" applyBorder="1">
      <alignment vertical="center"/>
    </xf>
    <xf numFmtId="38" fontId="30" fillId="0" borderId="0" xfId="48" applyFont="1" applyFill="1" applyAlignment="1">
      <alignment horizontal="center" vertical="center"/>
    </xf>
    <xf numFmtId="38" fontId="30" fillId="0" borderId="0" xfId="47" applyFont="1" applyFill="1" applyAlignment="1">
      <alignment horizontal="center" vertical="center"/>
    </xf>
    <xf numFmtId="38" fontId="31" fillId="0" borderId="0" xfId="47" applyFont="1" applyFill="1">
      <alignment vertical="center"/>
    </xf>
    <xf numFmtId="38" fontId="31" fillId="0" borderId="0" xfId="46" applyFont="1" applyFill="1">
      <alignment vertical="center"/>
    </xf>
    <xf numFmtId="38" fontId="31" fillId="33" borderId="1" xfId="47" applyFont="1" applyFill="1" applyBorder="1" applyAlignment="1">
      <alignment horizontal="center" vertical="center"/>
    </xf>
    <xf numFmtId="38" fontId="31" fillId="0" borderId="1" xfId="47" applyFont="1" applyFill="1" applyBorder="1">
      <alignment vertical="center"/>
    </xf>
    <xf numFmtId="38" fontId="31" fillId="0" borderId="1" xfId="47" applyFont="1" applyFill="1" applyBorder="1" applyAlignment="1">
      <alignment vertical="center"/>
    </xf>
    <xf numFmtId="176" fontId="31" fillId="34" borderId="1" xfId="44" applyNumberFormat="1" applyFont="1" applyFill="1" applyBorder="1">
      <alignment vertical="center"/>
    </xf>
    <xf numFmtId="38" fontId="31" fillId="0" borderId="0" xfId="47" applyFont="1" applyFill="1" applyAlignment="1">
      <alignment horizontal="center" vertical="center"/>
    </xf>
    <xf numFmtId="38" fontId="24" fillId="0" borderId="0" xfId="46" applyFont="1" applyFill="1">
      <alignment vertical="center"/>
    </xf>
    <xf numFmtId="38" fontId="24" fillId="0" borderId="1" xfId="47" applyFont="1" applyFill="1" applyBorder="1" applyAlignment="1">
      <alignment vertical="center"/>
    </xf>
    <xf numFmtId="38" fontId="24" fillId="0" borderId="0" xfId="47" applyFont="1" applyFill="1" applyAlignment="1">
      <alignment horizontal="center" vertical="center"/>
    </xf>
    <xf numFmtId="177" fontId="24" fillId="0" borderId="0" xfId="42" applyNumberFormat="1" applyFont="1" applyFill="1" applyBorder="1" applyAlignment="1" applyProtection="1">
      <alignment horizontal="left" vertical="center" wrapText="1"/>
      <protection locked="0"/>
    </xf>
    <xf numFmtId="0" fontId="24" fillId="33" borderId="1" xfId="44" applyFont="1" applyFill="1" applyBorder="1" applyAlignment="1">
      <alignment horizontal="center" vertical="center"/>
    </xf>
    <xf numFmtId="0" fontId="24" fillId="33" borderId="1" xfId="44" applyFont="1" applyFill="1" applyBorder="1" applyAlignment="1">
      <alignment horizontal="distributed" vertical="center" indent="1"/>
    </xf>
    <xf numFmtId="38" fontId="24" fillId="0" borderId="0" xfId="50" applyFont="1" applyFill="1">
      <alignment vertical="center"/>
    </xf>
    <xf numFmtId="176" fontId="24" fillId="34" borderId="1" xfId="44" applyNumberFormat="1" applyFont="1" applyFill="1" applyBorder="1">
      <alignment vertical="center"/>
    </xf>
    <xf numFmtId="38" fontId="24" fillId="0" borderId="0" xfId="47" applyFont="1" applyFill="1">
      <alignment vertical="center"/>
    </xf>
    <xf numFmtId="38" fontId="24" fillId="33" borderId="1" xfId="47" applyFont="1" applyFill="1" applyBorder="1" applyAlignment="1">
      <alignment horizontal="center" vertical="center"/>
    </xf>
    <xf numFmtId="38" fontId="24" fillId="0" borderId="1" xfId="47" applyFont="1" applyFill="1" applyBorder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7" builtinId="6"/>
    <cellStyle name="桁区切り 2" xfId="33" xr:uid="{00000000-0005-0000-0000-000020000000}"/>
    <cellStyle name="桁区切り 3" xfId="46" xr:uid="{96523551-1E0C-4F0A-8A56-AD06195AADD9}"/>
    <cellStyle name="桁区切り 3 2" xfId="48" xr:uid="{FBAB91EC-59F2-41C0-9756-CACC215F345B}"/>
    <cellStyle name="桁区切り 3 3" xfId="50" xr:uid="{FBCC481B-868F-4C3C-B72D-DF8C6041A529}"/>
    <cellStyle name="桁区切り 5" xfId="45" xr:uid="{243153F9-25BE-47E9-B4CC-3C726332F1B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9" xr:uid="{ED860D25-0221-4838-8F26-A97976E49756}"/>
    <cellStyle name="標準 4" xfId="44" xr:uid="{98B6E46B-082C-4727-8379-041929BFDC23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30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25" sqref="I25"/>
    </sheetView>
  </sheetViews>
  <sheetFormatPr defaultColWidth="9" defaultRowHeight="16.2" x14ac:dyDescent="0.2"/>
  <cols>
    <col min="1" max="1" width="9.21875" style="5" bestFit="1" customWidth="1"/>
    <col min="2" max="2" width="12.88671875" style="4" bestFit="1" customWidth="1"/>
    <col min="3" max="3" width="11.77734375" style="4" bestFit="1" customWidth="1"/>
    <col min="4" max="5" width="9.77734375" style="4" bestFit="1" customWidth="1"/>
    <col min="6" max="7" width="9.21875" style="4" bestFit="1" customWidth="1"/>
    <col min="8" max="8" width="9.21875" style="4" customWidth="1"/>
    <col min="9" max="11" width="9.21875" style="4" bestFit="1" customWidth="1"/>
    <col min="12" max="12" width="9.77734375" style="4" bestFit="1" customWidth="1"/>
    <col min="13" max="13" width="10.109375" style="4" customWidth="1"/>
    <col min="14" max="14" width="9.21875" style="4" bestFit="1" customWidth="1"/>
    <col min="15" max="16" width="9.77734375" style="4" bestFit="1" customWidth="1"/>
    <col min="17" max="17" width="9.21875" style="4" bestFit="1" customWidth="1"/>
    <col min="18" max="18" width="11.77734375" style="4" bestFit="1" customWidth="1"/>
    <col min="19" max="19" width="9.21875" style="4" bestFit="1" customWidth="1"/>
    <col min="20" max="20" width="10" style="4" customWidth="1"/>
    <col min="21" max="22" width="9.77734375" style="4" bestFit="1" customWidth="1"/>
    <col min="23" max="23" width="11.77734375" style="4" bestFit="1" customWidth="1"/>
    <col min="24" max="24" width="9.77734375" style="4" bestFit="1" customWidth="1"/>
    <col min="25" max="25" width="9.88671875" style="4" customWidth="1"/>
    <col min="26" max="26" width="10.109375" style="4" customWidth="1"/>
    <col min="27" max="27" width="7.88671875" style="4" customWidth="1"/>
    <col min="28" max="16384" width="9" style="5"/>
  </cols>
  <sheetData>
    <row r="1" spans="1:28" ht="30" customHeight="1" x14ac:dyDescent="0.2">
      <c r="A1" s="2"/>
      <c r="B1" s="1" t="s">
        <v>31</v>
      </c>
      <c r="C1" s="3"/>
      <c r="D1" s="1" t="s">
        <v>80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 t="s">
        <v>1</v>
      </c>
      <c r="AB1" s="2"/>
    </row>
    <row r="2" spans="1:28" ht="97.2" x14ac:dyDescent="0.2">
      <c r="A2" s="29" t="s">
        <v>0</v>
      </c>
      <c r="B2" s="30" t="s">
        <v>22</v>
      </c>
      <c r="C2" s="30" t="s">
        <v>21</v>
      </c>
      <c r="D2" s="30" t="s">
        <v>20</v>
      </c>
      <c r="E2" s="30" t="s">
        <v>19</v>
      </c>
      <c r="F2" s="30" t="s">
        <v>18</v>
      </c>
      <c r="G2" s="30" t="s">
        <v>17</v>
      </c>
      <c r="H2" s="30" t="s">
        <v>30</v>
      </c>
      <c r="I2" s="30" t="s">
        <v>16</v>
      </c>
      <c r="J2" s="30" t="s">
        <v>15</v>
      </c>
      <c r="K2" s="30" t="s">
        <v>23</v>
      </c>
      <c r="L2" s="30" t="s">
        <v>24</v>
      </c>
      <c r="M2" s="30" t="s">
        <v>14</v>
      </c>
      <c r="N2" s="30" t="s">
        <v>25</v>
      </c>
      <c r="O2" s="30" t="s">
        <v>13</v>
      </c>
      <c r="P2" s="30" t="s">
        <v>12</v>
      </c>
      <c r="Q2" s="30" t="s">
        <v>11</v>
      </c>
      <c r="R2" s="30" t="s">
        <v>10</v>
      </c>
      <c r="S2" s="30" t="s">
        <v>26</v>
      </c>
      <c r="T2" s="30" t="s">
        <v>9</v>
      </c>
      <c r="U2" s="30" t="s">
        <v>8</v>
      </c>
      <c r="V2" s="30" t="s">
        <v>7</v>
      </c>
      <c r="W2" s="30" t="s">
        <v>6</v>
      </c>
      <c r="X2" s="30" t="s">
        <v>5</v>
      </c>
      <c r="Y2" s="30" t="s">
        <v>4</v>
      </c>
      <c r="Z2" s="30" t="s">
        <v>3</v>
      </c>
      <c r="AA2" s="30" t="s">
        <v>27</v>
      </c>
      <c r="AB2" s="28"/>
    </row>
    <row r="3" spans="1:28" ht="23.25" customHeight="1" x14ac:dyDescent="0.2">
      <c r="A3" s="6" t="s">
        <v>28</v>
      </c>
      <c r="B3" s="7">
        <v>1708368</v>
      </c>
      <c r="C3" s="7">
        <v>419043</v>
      </c>
      <c r="D3" s="7">
        <v>12559</v>
      </c>
      <c r="E3" s="7"/>
      <c r="F3" s="7">
        <v>24154</v>
      </c>
      <c r="G3" s="7">
        <v>16014</v>
      </c>
      <c r="H3" s="7"/>
      <c r="I3" s="7"/>
      <c r="J3" s="7"/>
      <c r="K3" s="7"/>
      <c r="L3" s="7"/>
      <c r="M3" s="7">
        <v>241949</v>
      </c>
      <c r="N3" s="7">
        <v>1174</v>
      </c>
      <c r="O3" s="7">
        <v>152948</v>
      </c>
      <c r="P3" s="7">
        <v>33921</v>
      </c>
      <c r="Q3" s="7">
        <v>2732</v>
      </c>
      <c r="R3" s="7">
        <v>223229</v>
      </c>
      <c r="S3" s="7">
        <v>4135</v>
      </c>
      <c r="T3" s="7">
        <v>172857</v>
      </c>
      <c r="U3" s="7">
        <v>12806</v>
      </c>
      <c r="V3" s="7">
        <v>100120</v>
      </c>
      <c r="W3" s="7">
        <v>4380</v>
      </c>
      <c r="X3" s="7">
        <v>31577</v>
      </c>
      <c r="Y3" s="7">
        <v>8970</v>
      </c>
      <c r="Z3" s="7">
        <v>245800</v>
      </c>
      <c r="AA3" s="7"/>
      <c r="AB3" s="28"/>
    </row>
    <row r="4" spans="1:28" ht="23.25" customHeight="1" x14ac:dyDescent="0.2">
      <c r="A4" s="6">
        <v>51</v>
      </c>
      <c r="B4" s="7">
        <v>1699268</v>
      </c>
      <c r="C4" s="7">
        <v>471776</v>
      </c>
      <c r="D4" s="7">
        <v>31426</v>
      </c>
      <c r="E4" s="7"/>
      <c r="F4" s="7">
        <v>17983</v>
      </c>
      <c r="G4" s="7">
        <v>23326</v>
      </c>
      <c r="H4" s="7"/>
      <c r="I4" s="7"/>
      <c r="J4" s="7"/>
      <c r="K4" s="7"/>
      <c r="L4" s="7"/>
      <c r="M4" s="7">
        <v>282591</v>
      </c>
      <c r="N4" s="7">
        <v>1093</v>
      </c>
      <c r="O4" s="7">
        <v>88255</v>
      </c>
      <c r="P4" s="7">
        <v>41621</v>
      </c>
      <c r="Q4" s="7">
        <v>4036</v>
      </c>
      <c r="R4" s="7">
        <v>284273</v>
      </c>
      <c r="S4" s="7">
        <v>6250</v>
      </c>
      <c r="T4" s="7">
        <v>109242</v>
      </c>
      <c r="U4" s="7">
        <v>8464</v>
      </c>
      <c r="V4" s="7">
        <v>31850</v>
      </c>
      <c r="W4" s="7">
        <v>8000</v>
      </c>
      <c r="X4" s="7">
        <v>30720</v>
      </c>
      <c r="Y4" s="7">
        <v>8462</v>
      </c>
      <c r="Z4" s="7">
        <v>249900</v>
      </c>
      <c r="AA4" s="7"/>
      <c r="AB4" s="28"/>
    </row>
    <row r="5" spans="1:28" ht="23.25" customHeight="1" x14ac:dyDescent="0.2">
      <c r="A5" s="6">
        <v>52</v>
      </c>
      <c r="B5" s="7">
        <v>1802147</v>
      </c>
      <c r="C5" s="7">
        <v>653984</v>
      </c>
      <c r="D5" s="7">
        <v>35738</v>
      </c>
      <c r="E5" s="7"/>
      <c r="F5" s="7">
        <v>18701</v>
      </c>
      <c r="G5" s="7">
        <v>26411</v>
      </c>
      <c r="H5" s="7"/>
      <c r="I5" s="7"/>
      <c r="J5" s="7"/>
      <c r="K5" s="7"/>
      <c r="L5" s="7"/>
      <c r="M5" s="7">
        <v>507439</v>
      </c>
      <c r="N5" s="7">
        <v>1585</v>
      </c>
      <c r="O5" s="7">
        <v>87074</v>
      </c>
      <c r="P5" s="7">
        <v>42886</v>
      </c>
      <c r="Q5" s="7">
        <v>5771</v>
      </c>
      <c r="R5" s="7">
        <v>210347</v>
      </c>
      <c r="S5" s="7">
        <v>10287</v>
      </c>
      <c r="T5" s="7">
        <v>81786</v>
      </c>
      <c r="U5" s="7">
        <v>23226</v>
      </c>
      <c r="V5" s="7">
        <v>2930</v>
      </c>
      <c r="W5" s="7"/>
      <c r="X5" s="7">
        <v>25477</v>
      </c>
      <c r="Y5" s="7">
        <v>12705</v>
      </c>
      <c r="Z5" s="7">
        <v>55800</v>
      </c>
      <c r="AA5" s="7"/>
      <c r="AB5" s="28"/>
    </row>
    <row r="6" spans="1:28" ht="23.25" customHeight="1" x14ac:dyDescent="0.2">
      <c r="A6" s="6">
        <v>53</v>
      </c>
      <c r="B6" s="7">
        <v>1992250</v>
      </c>
      <c r="C6" s="7">
        <v>617571</v>
      </c>
      <c r="D6" s="7">
        <v>35400</v>
      </c>
      <c r="E6" s="7"/>
      <c r="F6" s="7">
        <v>19341</v>
      </c>
      <c r="G6" s="7">
        <v>30924</v>
      </c>
      <c r="H6" s="7"/>
      <c r="I6" s="7"/>
      <c r="J6" s="7"/>
      <c r="K6" s="7"/>
      <c r="L6" s="7"/>
      <c r="M6" s="7">
        <v>485353</v>
      </c>
      <c r="N6" s="7">
        <v>1365</v>
      </c>
      <c r="O6" s="7">
        <v>16285</v>
      </c>
      <c r="P6" s="7">
        <v>44464</v>
      </c>
      <c r="Q6" s="7">
        <v>6112</v>
      </c>
      <c r="R6" s="7">
        <v>311386</v>
      </c>
      <c r="S6" s="7">
        <v>12272</v>
      </c>
      <c r="T6" s="7">
        <v>152637</v>
      </c>
      <c r="U6" s="7">
        <v>24141</v>
      </c>
      <c r="V6" s="7">
        <v>3220</v>
      </c>
      <c r="W6" s="7">
        <v>41000</v>
      </c>
      <c r="X6" s="7">
        <v>43824</v>
      </c>
      <c r="Y6" s="7">
        <v>9755</v>
      </c>
      <c r="Z6" s="7">
        <v>137200</v>
      </c>
      <c r="AA6" s="7"/>
      <c r="AB6" s="28"/>
    </row>
    <row r="7" spans="1:28" ht="23.25" customHeight="1" x14ac:dyDescent="0.2">
      <c r="A7" s="6">
        <v>54</v>
      </c>
      <c r="B7" s="7">
        <v>2498908</v>
      </c>
      <c r="C7" s="7">
        <v>623979</v>
      </c>
      <c r="D7" s="7">
        <v>50110</v>
      </c>
      <c r="E7" s="7"/>
      <c r="F7" s="7">
        <v>17888</v>
      </c>
      <c r="G7" s="7">
        <v>33833</v>
      </c>
      <c r="H7" s="7"/>
      <c r="I7" s="7"/>
      <c r="J7" s="7"/>
      <c r="K7" s="7"/>
      <c r="L7" s="7"/>
      <c r="M7" s="7">
        <v>640410</v>
      </c>
      <c r="N7" s="7">
        <v>1313</v>
      </c>
      <c r="O7" s="7">
        <v>18223</v>
      </c>
      <c r="P7" s="7">
        <v>45684</v>
      </c>
      <c r="Q7" s="7">
        <v>7325</v>
      </c>
      <c r="R7" s="7">
        <v>455199</v>
      </c>
      <c r="S7" s="7">
        <v>14211</v>
      </c>
      <c r="T7" s="7">
        <v>328595</v>
      </c>
      <c r="U7" s="7">
        <v>12585</v>
      </c>
      <c r="V7" s="7">
        <v>3470</v>
      </c>
      <c r="W7" s="7">
        <v>0</v>
      </c>
      <c r="X7" s="7">
        <v>15060</v>
      </c>
      <c r="Y7" s="7">
        <v>7723</v>
      </c>
      <c r="Z7" s="7">
        <v>223300</v>
      </c>
      <c r="AA7" s="7"/>
      <c r="AB7" s="28"/>
    </row>
    <row r="8" spans="1:28" ht="23.25" customHeight="1" x14ac:dyDescent="0.2">
      <c r="A8" s="6">
        <v>55</v>
      </c>
      <c r="B8" s="7">
        <v>2784487</v>
      </c>
      <c r="C8" s="7">
        <v>720924</v>
      </c>
      <c r="D8" s="7">
        <v>52106</v>
      </c>
      <c r="E8" s="7"/>
      <c r="F8" s="7">
        <v>18103</v>
      </c>
      <c r="G8" s="7">
        <v>29702</v>
      </c>
      <c r="H8" s="7"/>
      <c r="I8" s="7"/>
      <c r="J8" s="7"/>
      <c r="K8" s="7"/>
      <c r="L8" s="7"/>
      <c r="M8" s="7">
        <v>785022</v>
      </c>
      <c r="N8" s="7">
        <v>1078</v>
      </c>
      <c r="O8" s="7">
        <v>11182</v>
      </c>
      <c r="P8" s="7">
        <v>55707</v>
      </c>
      <c r="Q8" s="7">
        <v>5483</v>
      </c>
      <c r="R8" s="7">
        <v>506086</v>
      </c>
      <c r="S8" s="7">
        <v>15223</v>
      </c>
      <c r="T8" s="7">
        <v>247811</v>
      </c>
      <c r="U8" s="7">
        <v>15259</v>
      </c>
      <c r="V8" s="7">
        <v>3570</v>
      </c>
      <c r="W8" s="7">
        <v>3500</v>
      </c>
      <c r="X8" s="7">
        <v>21159</v>
      </c>
      <c r="Y8" s="7">
        <v>22872</v>
      </c>
      <c r="Z8" s="7">
        <v>269700</v>
      </c>
      <c r="AA8" s="7"/>
      <c r="AB8" s="28"/>
    </row>
    <row r="9" spans="1:28" ht="23.25" customHeight="1" x14ac:dyDescent="0.2">
      <c r="A9" s="6">
        <v>56</v>
      </c>
      <c r="B9" s="7">
        <v>3407441</v>
      </c>
      <c r="C9" s="7">
        <v>736212</v>
      </c>
      <c r="D9" s="7">
        <v>64660</v>
      </c>
      <c r="E9" s="7"/>
      <c r="F9" s="7">
        <v>21248</v>
      </c>
      <c r="G9" s="7">
        <v>36808</v>
      </c>
      <c r="H9" s="7"/>
      <c r="I9" s="7"/>
      <c r="J9" s="7"/>
      <c r="K9" s="7"/>
      <c r="L9" s="7"/>
      <c r="M9" s="7">
        <v>892130</v>
      </c>
      <c r="N9" s="7">
        <v>828</v>
      </c>
      <c r="O9" s="7">
        <v>12136</v>
      </c>
      <c r="P9" s="7">
        <v>56626</v>
      </c>
      <c r="Q9" s="7">
        <v>8539</v>
      </c>
      <c r="R9" s="7">
        <v>547268</v>
      </c>
      <c r="S9" s="7">
        <v>15223</v>
      </c>
      <c r="T9" s="7">
        <v>238916</v>
      </c>
      <c r="U9" s="7">
        <v>342714</v>
      </c>
      <c r="V9" s="7">
        <v>3269</v>
      </c>
      <c r="W9" s="7">
        <v>0</v>
      </c>
      <c r="X9" s="7">
        <v>42126</v>
      </c>
      <c r="Y9" s="7">
        <v>86738</v>
      </c>
      <c r="Z9" s="7">
        <v>302000</v>
      </c>
      <c r="AA9" s="7"/>
      <c r="AB9" s="28"/>
    </row>
    <row r="10" spans="1:28" ht="23.25" customHeight="1" x14ac:dyDescent="0.2">
      <c r="A10" s="6">
        <v>57</v>
      </c>
      <c r="B10" s="7">
        <v>3374041</v>
      </c>
      <c r="C10" s="7">
        <v>774197</v>
      </c>
      <c r="D10" s="7">
        <v>65973</v>
      </c>
      <c r="E10" s="7"/>
      <c r="F10" s="7">
        <v>22651</v>
      </c>
      <c r="G10" s="7">
        <v>37830</v>
      </c>
      <c r="H10" s="7"/>
      <c r="I10" s="7"/>
      <c r="J10" s="7"/>
      <c r="K10" s="7"/>
      <c r="L10" s="7"/>
      <c r="M10" s="7">
        <v>922526</v>
      </c>
      <c r="N10" s="7">
        <v>1056</v>
      </c>
      <c r="O10" s="7">
        <v>150421</v>
      </c>
      <c r="P10" s="7">
        <v>22394</v>
      </c>
      <c r="Q10" s="7">
        <v>2752</v>
      </c>
      <c r="R10" s="7">
        <v>658305</v>
      </c>
      <c r="S10" s="7">
        <v>14978</v>
      </c>
      <c r="T10" s="7">
        <v>247218</v>
      </c>
      <c r="U10" s="7">
        <v>17612</v>
      </c>
      <c r="V10" s="7">
        <v>5874</v>
      </c>
      <c r="W10" s="7">
        <v>99000</v>
      </c>
      <c r="X10" s="7">
        <v>33319</v>
      </c>
      <c r="Y10" s="7">
        <v>31035</v>
      </c>
      <c r="Z10" s="7">
        <v>266900</v>
      </c>
      <c r="AA10" s="7"/>
      <c r="AB10" s="28"/>
    </row>
    <row r="11" spans="1:28" ht="23.25" customHeight="1" x14ac:dyDescent="0.2">
      <c r="A11" s="6">
        <v>58</v>
      </c>
      <c r="B11" s="7">
        <v>3318342</v>
      </c>
      <c r="C11" s="7">
        <v>877549</v>
      </c>
      <c r="D11" s="7">
        <v>71940</v>
      </c>
      <c r="E11" s="7"/>
      <c r="F11" s="7">
        <v>23403</v>
      </c>
      <c r="G11" s="7">
        <v>39921</v>
      </c>
      <c r="H11" s="7"/>
      <c r="I11" s="7"/>
      <c r="J11" s="7"/>
      <c r="K11" s="7"/>
      <c r="L11" s="7"/>
      <c r="M11" s="7">
        <v>886924</v>
      </c>
      <c r="N11" s="7">
        <v>1163</v>
      </c>
      <c r="O11" s="7">
        <v>288380</v>
      </c>
      <c r="P11" s="7">
        <v>25417</v>
      </c>
      <c r="Q11" s="7">
        <v>3228</v>
      </c>
      <c r="R11" s="7">
        <v>590665</v>
      </c>
      <c r="S11" s="7">
        <v>14978</v>
      </c>
      <c r="T11" s="7">
        <v>156928</v>
      </c>
      <c r="U11" s="7">
        <v>57839</v>
      </c>
      <c r="V11" s="7">
        <v>2500</v>
      </c>
      <c r="W11" s="7"/>
      <c r="X11" s="7">
        <v>17370</v>
      </c>
      <c r="Y11" s="7">
        <v>29237</v>
      </c>
      <c r="Z11" s="7">
        <v>231900</v>
      </c>
      <c r="AA11" s="7"/>
      <c r="AB11" s="28"/>
    </row>
    <row r="12" spans="1:28" ht="23.25" customHeight="1" x14ac:dyDescent="0.2">
      <c r="A12" s="6">
        <v>59</v>
      </c>
      <c r="B12" s="7">
        <v>3642324</v>
      </c>
      <c r="C12" s="7">
        <v>1037137</v>
      </c>
      <c r="D12" s="7">
        <v>68406</v>
      </c>
      <c r="E12" s="7"/>
      <c r="F12" s="7">
        <v>26177</v>
      </c>
      <c r="G12" s="7">
        <v>40942</v>
      </c>
      <c r="H12" s="7"/>
      <c r="I12" s="7"/>
      <c r="J12" s="7"/>
      <c r="K12" s="7"/>
      <c r="L12" s="7"/>
      <c r="M12" s="7">
        <v>853663</v>
      </c>
      <c r="N12" s="7">
        <v>1728</v>
      </c>
      <c r="O12" s="7">
        <v>302771</v>
      </c>
      <c r="P12" s="7">
        <v>27514</v>
      </c>
      <c r="Q12" s="7">
        <v>3260</v>
      </c>
      <c r="R12" s="7">
        <v>601063</v>
      </c>
      <c r="S12" s="7">
        <v>14978</v>
      </c>
      <c r="T12" s="7">
        <v>152757</v>
      </c>
      <c r="U12" s="7">
        <v>20136</v>
      </c>
      <c r="V12" s="7">
        <v>20</v>
      </c>
      <c r="W12" s="7"/>
      <c r="X12" s="7">
        <v>40388</v>
      </c>
      <c r="Y12" s="7">
        <v>35884</v>
      </c>
      <c r="Z12" s="7">
        <v>415500</v>
      </c>
      <c r="AA12" s="7"/>
      <c r="AB12" s="28"/>
    </row>
    <row r="13" spans="1:28" ht="23.25" customHeight="1" x14ac:dyDescent="0.2">
      <c r="A13" s="6">
        <v>60</v>
      </c>
      <c r="B13" s="7">
        <v>3685118</v>
      </c>
      <c r="C13" s="7">
        <v>1187813</v>
      </c>
      <c r="D13" s="7">
        <v>65164</v>
      </c>
      <c r="E13" s="7"/>
      <c r="F13" s="7">
        <v>30180</v>
      </c>
      <c r="G13" s="7">
        <v>42192</v>
      </c>
      <c r="H13" s="7"/>
      <c r="I13" s="7"/>
      <c r="J13" s="7"/>
      <c r="K13" s="7"/>
      <c r="L13" s="7"/>
      <c r="M13" s="7">
        <v>818913</v>
      </c>
      <c r="N13" s="7">
        <v>1829</v>
      </c>
      <c r="O13" s="7">
        <v>311000</v>
      </c>
      <c r="P13" s="7">
        <v>27213</v>
      </c>
      <c r="Q13" s="7">
        <v>4928</v>
      </c>
      <c r="R13" s="7">
        <v>528445</v>
      </c>
      <c r="S13" s="7">
        <v>14978</v>
      </c>
      <c r="T13" s="7">
        <v>355737</v>
      </c>
      <c r="U13" s="7">
        <v>17230</v>
      </c>
      <c r="V13" s="7">
        <v>120</v>
      </c>
      <c r="W13" s="7">
        <v>930</v>
      </c>
      <c r="X13" s="7">
        <v>26657</v>
      </c>
      <c r="Y13" s="7">
        <v>34589</v>
      </c>
      <c r="Z13" s="7">
        <v>217200</v>
      </c>
      <c r="AA13" s="7"/>
      <c r="AB13" s="28"/>
    </row>
    <row r="14" spans="1:28" ht="23.25" customHeight="1" x14ac:dyDescent="0.2">
      <c r="A14" s="6">
        <v>61</v>
      </c>
      <c r="B14" s="7">
        <v>3786247</v>
      </c>
      <c r="C14" s="7">
        <v>1243704</v>
      </c>
      <c r="D14" s="7">
        <v>68689</v>
      </c>
      <c r="E14" s="7"/>
      <c r="F14" s="7">
        <v>29604</v>
      </c>
      <c r="G14" s="7">
        <v>44341</v>
      </c>
      <c r="H14" s="7"/>
      <c r="I14" s="7"/>
      <c r="J14" s="7"/>
      <c r="K14" s="7"/>
      <c r="L14" s="7"/>
      <c r="M14" s="7">
        <v>860380</v>
      </c>
      <c r="N14" s="7">
        <v>1505</v>
      </c>
      <c r="O14" s="7">
        <v>209467</v>
      </c>
      <c r="P14" s="7">
        <v>55977</v>
      </c>
      <c r="Q14" s="7">
        <v>10191</v>
      </c>
      <c r="R14" s="7">
        <v>534731</v>
      </c>
      <c r="S14" s="7">
        <v>14978</v>
      </c>
      <c r="T14" s="7">
        <v>260200</v>
      </c>
      <c r="U14" s="7">
        <v>30796</v>
      </c>
      <c r="V14" s="7">
        <v>763</v>
      </c>
      <c r="W14" s="7">
        <v>44887</v>
      </c>
      <c r="X14" s="7">
        <v>40160</v>
      </c>
      <c r="Y14" s="7">
        <v>64774</v>
      </c>
      <c r="Z14" s="7">
        <v>271100</v>
      </c>
      <c r="AA14" s="7"/>
      <c r="AB14" s="28"/>
    </row>
    <row r="15" spans="1:28" ht="23.25" customHeight="1" x14ac:dyDescent="0.2">
      <c r="A15" s="6">
        <v>62</v>
      </c>
      <c r="B15" s="7">
        <v>3972195</v>
      </c>
      <c r="C15" s="7">
        <v>1368985</v>
      </c>
      <c r="D15" s="7">
        <v>72396</v>
      </c>
      <c r="E15" s="7"/>
      <c r="F15" s="7">
        <v>30205</v>
      </c>
      <c r="G15" s="7">
        <v>48607</v>
      </c>
      <c r="H15" s="7"/>
      <c r="I15" s="7"/>
      <c r="J15" s="7"/>
      <c r="K15" s="7"/>
      <c r="L15" s="7"/>
      <c r="M15" s="7">
        <v>841244</v>
      </c>
      <c r="N15" s="7">
        <v>3776</v>
      </c>
      <c r="O15" s="7">
        <v>7455</v>
      </c>
      <c r="P15" s="7">
        <v>63390</v>
      </c>
      <c r="Q15" s="7">
        <v>9966</v>
      </c>
      <c r="R15" s="7">
        <v>720984</v>
      </c>
      <c r="S15" s="7">
        <v>14978</v>
      </c>
      <c r="T15" s="7">
        <v>214182</v>
      </c>
      <c r="U15" s="7">
        <v>25227</v>
      </c>
      <c r="V15" s="7">
        <v>1614</v>
      </c>
      <c r="W15" s="7">
        <v>10491</v>
      </c>
      <c r="X15" s="7">
        <v>52446</v>
      </c>
      <c r="Y15" s="7">
        <v>62849</v>
      </c>
      <c r="Z15" s="7">
        <v>423400</v>
      </c>
      <c r="AA15" s="7"/>
      <c r="AB15" s="28"/>
    </row>
    <row r="16" spans="1:28" ht="23.25" customHeight="1" x14ac:dyDescent="0.2">
      <c r="A16" s="6">
        <v>63</v>
      </c>
      <c r="B16" s="7">
        <v>4353175</v>
      </c>
      <c r="C16" s="7">
        <v>1599127</v>
      </c>
      <c r="D16" s="7">
        <v>80192</v>
      </c>
      <c r="E16" s="7"/>
      <c r="F16" s="7">
        <v>32417</v>
      </c>
      <c r="G16" s="7">
        <v>59177</v>
      </c>
      <c r="H16" s="7"/>
      <c r="I16" s="7">
        <v>6227</v>
      </c>
      <c r="J16" s="7"/>
      <c r="K16" s="7"/>
      <c r="L16" s="7"/>
      <c r="M16" s="7">
        <v>989808</v>
      </c>
      <c r="N16" s="7">
        <v>3240</v>
      </c>
      <c r="O16" s="7">
        <v>11856</v>
      </c>
      <c r="P16" s="7">
        <v>68790</v>
      </c>
      <c r="Q16" s="7">
        <v>7852</v>
      </c>
      <c r="R16" s="7">
        <v>536077</v>
      </c>
      <c r="S16" s="7">
        <v>14978</v>
      </c>
      <c r="T16" s="7">
        <v>311339</v>
      </c>
      <c r="U16" s="7">
        <v>69123</v>
      </c>
      <c r="V16" s="7">
        <v>2756</v>
      </c>
      <c r="W16" s="7">
        <v>3975</v>
      </c>
      <c r="X16" s="7">
        <v>61932</v>
      </c>
      <c r="Y16" s="7">
        <v>158007</v>
      </c>
      <c r="Z16" s="7">
        <v>336300</v>
      </c>
      <c r="AA16" s="7"/>
      <c r="AB16" s="28"/>
    </row>
    <row r="17" spans="1:28" ht="23.25" customHeight="1" x14ac:dyDescent="0.2">
      <c r="A17" s="6" t="s">
        <v>29</v>
      </c>
      <c r="B17" s="7">
        <v>4865045</v>
      </c>
      <c r="C17" s="7">
        <v>1713756</v>
      </c>
      <c r="D17" s="7">
        <v>144666</v>
      </c>
      <c r="E17" s="7"/>
      <c r="F17" s="7">
        <v>40941</v>
      </c>
      <c r="G17" s="7">
        <v>66217</v>
      </c>
      <c r="H17" s="7"/>
      <c r="I17" s="7">
        <v>17764</v>
      </c>
      <c r="J17" s="7"/>
      <c r="K17" s="7"/>
      <c r="L17" s="7"/>
      <c r="M17" s="7">
        <v>1074627</v>
      </c>
      <c r="N17" s="7">
        <v>2632</v>
      </c>
      <c r="O17" s="7">
        <v>10127</v>
      </c>
      <c r="P17" s="7">
        <v>121590</v>
      </c>
      <c r="Q17" s="7">
        <v>11127</v>
      </c>
      <c r="R17" s="7">
        <v>567155</v>
      </c>
      <c r="S17" s="7">
        <v>18947</v>
      </c>
      <c r="T17" s="7">
        <v>207552</v>
      </c>
      <c r="U17" s="7">
        <v>247856</v>
      </c>
      <c r="V17" s="7">
        <v>11010</v>
      </c>
      <c r="W17" s="7">
        <v>15880</v>
      </c>
      <c r="X17" s="7">
        <v>86109</v>
      </c>
      <c r="Y17" s="7">
        <v>102089</v>
      </c>
      <c r="Z17" s="7">
        <v>405000</v>
      </c>
      <c r="AA17" s="7"/>
      <c r="AB17" s="28"/>
    </row>
    <row r="18" spans="1:28" ht="23.25" customHeight="1" x14ac:dyDescent="0.2">
      <c r="A18" s="6">
        <v>2</v>
      </c>
      <c r="B18" s="7">
        <v>5113310</v>
      </c>
      <c r="C18" s="7">
        <v>1948880</v>
      </c>
      <c r="D18" s="7">
        <v>159300</v>
      </c>
      <c r="E18" s="7"/>
      <c r="F18" s="7">
        <v>30855</v>
      </c>
      <c r="G18" s="7">
        <v>71811</v>
      </c>
      <c r="H18" s="7"/>
      <c r="I18" s="7">
        <v>40764</v>
      </c>
      <c r="J18" s="7"/>
      <c r="K18" s="7"/>
      <c r="L18" s="7"/>
      <c r="M18" s="7">
        <v>1269830</v>
      </c>
      <c r="N18" s="7">
        <v>2924</v>
      </c>
      <c r="O18" s="7">
        <v>12029</v>
      </c>
      <c r="P18" s="7">
        <v>76302</v>
      </c>
      <c r="Q18" s="7">
        <v>11690</v>
      </c>
      <c r="R18" s="7">
        <v>471646</v>
      </c>
      <c r="S18" s="7">
        <v>18994</v>
      </c>
      <c r="T18" s="7">
        <v>224041</v>
      </c>
      <c r="U18" s="7">
        <v>265461</v>
      </c>
      <c r="V18" s="7">
        <v>112211</v>
      </c>
      <c r="W18" s="7">
        <v>11128</v>
      </c>
      <c r="X18" s="7">
        <v>78062</v>
      </c>
      <c r="Y18" s="7">
        <v>122682</v>
      </c>
      <c r="Z18" s="7">
        <v>184700</v>
      </c>
      <c r="AA18" s="7"/>
      <c r="AB18" s="28"/>
    </row>
    <row r="19" spans="1:28" ht="23.25" customHeight="1" x14ac:dyDescent="0.2">
      <c r="A19" s="6">
        <v>3</v>
      </c>
      <c r="B19" s="7">
        <v>5645062</v>
      </c>
      <c r="C19" s="7">
        <v>2227221</v>
      </c>
      <c r="D19" s="7">
        <v>164060</v>
      </c>
      <c r="E19" s="7"/>
      <c r="F19" s="7">
        <v>29224</v>
      </c>
      <c r="G19" s="7">
        <v>77526</v>
      </c>
      <c r="H19" s="7"/>
      <c r="I19" s="7">
        <v>49397</v>
      </c>
      <c r="J19" s="7"/>
      <c r="K19" s="7"/>
      <c r="L19" s="7"/>
      <c r="M19" s="7">
        <v>1269855</v>
      </c>
      <c r="N19" s="7">
        <v>3712</v>
      </c>
      <c r="O19" s="7">
        <v>16867</v>
      </c>
      <c r="P19" s="7">
        <v>78724</v>
      </c>
      <c r="Q19" s="7">
        <v>7284</v>
      </c>
      <c r="R19" s="7">
        <v>288449</v>
      </c>
      <c r="S19" s="7">
        <v>18994</v>
      </c>
      <c r="T19" s="7">
        <v>291075</v>
      </c>
      <c r="U19" s="7">
        <v>196040</v>
      </c>
      <c r="V19" s="7">
        <v>1131</v>
      </c>
      <c r="W19" s="7">
        <v>386347</v>
      </c>
      <c r="X19" s="7">
        <v>145106</v>
      </c>
      <c r="Y19" s="7">
        <v>108152</v>
      </c>
      <c r="Z19" s="7">
        <v>284200</v>
      </c>
      <c r="AA19" s="7">
        <v>1698</v>
      </c>
      <c r="AB19" s="28"/>
    </row>
    <row r="20" spans="1:28" ht="23.25" customHeight="1" x14ac:dyDescent="0.2">
      <c r="A20" s="6">
        <v>4</v>
      </c>
      <c r="B20" s="7">
        <v>7647529</v>
      </c>
      <c r="C20" s="7">
        <v>2148621</v>
      </c>
      <c r="D20" s="7">
        <v>177444</v>
      </c>
      <c r="E20" s="7"/>
      <c r="F20" s="7">
        <v>26431</v>
      </c>
      <c r="G20" s="7">
        <v>73115</v>
      </c>
      <c r="H20" s="7"/>
      <c r="I20" s="7">
        <v>38752</v>
      </c>
      <c r="J20" s="7"/>
      <c r="K20" s="7"/>
      <c r="L20" s="7"/>
      <c r="M20" s="7">
        <v>1450446</v>
      </c>
      <c r="N20" s="7">
        <v>3494</v>
      </c>
      <c r="O20" s="7">
        <v>23564</v>
      </c>
      <c r="P20" s="7">
        <v>84686</v>
      </c>
      <c r="Q20" s="7">
        <v>9535</v>
      </c>
      <c r="R20" s="7">
        <v>812390</v>
      </c>
      <c r="S20" s="7">
        <v>19874</v>
      </c>
      <c r="T20" s="7">
        <v>274016</v>
      </c>
      <c r="U20" s="7">
        <v>83194</v>
      </c>
      <c r="V20" s="7">
        <v>1096</v>
      </c>
      <c r="W20" s="7">
        <v>789989</v>
      </c>
      <c r="X20" s="7">
        <v>132768</v>
      </c>
      <c r="Y20" s="7">
        <v>115913</v>
      </c>
      <c r="Z20" s="7">
        <v>1378500</v>
      </c>
      <c r="AA20" s="7">
        <v>3701</v>
      </c>
      <c r="AB20" s="28"/>
    </row>
    <row r="21" spans="1:28" ht="23.25" customHeight="1" x14ac:dyDescent="0.2">
      <c r="A21" s="6">
        <v>5</v>
      </c>
      <c r="B21" s="7">
        <v>7400643</v>
      </c>
      <c r="C21" s="7">
        <v>2147491</v>
      </c>
      <c r="D21" s="7">
        <v>191277</v>
      </c>
      <c r="E21" s="7"/>
      <c r="F21" s="7">
        <v>22221</v>
      </c>
      <c r="G21" s="7">
        <v>69495</v>
      </c>
      <c r="H21" s="7"/>
      <c r="I21" s="7">
        <v>47175</v>
      </c>
      <c r="J21" s="7"/>
      <c r="K21" s="7"/>
      <c r="L21" s="7"/>
      <c r="M21" s="7">
        <v>1476874</v>
      </c>
      <c r="N21" s="7">
        <v>3225</v>
      </c>
      <c r="O21" s="7">
        <v>32229</v>
      </c>
      <c r="P21" s="7">
        <v>87314</v>
      </c>
      <c r="Q21" s="7">
        <v>10437</v>
      </c>
      <c r="R21" s="7">
        <v>698349</v>
      </c>
      <c r="S21" s="7">
        <v>19083</v>
      </c>
      <c r="T21" s="7">
        <v>301336</v>
      </c>
      <c r="U21" s="7">
        <v>67203</v>
      </c>
      <c r="V21" s="7">
        <v>1389</v>
      </c>
      <c r="W21" s="7">
        <v>670513</v>
      </c>
      <c r="X21" s="7">
        <v>74584</v>
      </c>
      <c r="Y21" s="7">
        <v>104516</v>
      </c>
      <c r="Z21" s="7">
        <v>1372900</v>
      </c>
      <c r="AA21" s="7">
        <v>3002</v>
      </c>
      <c r="AB21" s="28"/>
    </row>
    <row r="22" spans="1:28" ht="23.25" customHeight="1" x14ac:dyDescent="0.2">
      <c r="A22" s="6">
        <v>6</v>
      </c>
      <c r="B22" s="7">
        <v>6054388</v>
      </c>
      <c r="C22" s="7">
        <v>2250255</v>
      </c>
      <c r="D22" s="7">
        <v>193521</v>
      </c>
      <c r="E22" s="7"/>
      <c r="F22" s="7">
        <v>23492</v>
      </c>
      <c r="G22" s="7">
        <v>75496</v>
      </c>
      <c r="H22" s="7"/>
      <c r="I22" s="7">
        <v>62637</v>
      </c>
      <c r="J22" s="7"/>
      <c r="K22" s="7"/>
      <c r="L22" s="7"/>
      <c r="M22" s="7">
        <v>1403792</v>
      </c>
      <c r="N22" s="7">
        <v>3277</v>
      </c>
      <c r="O22" s="7">
        <v>38283</v>
      </c>
      <c r="P22" s="7">
        <v>144109</v>
      </c>
      <c r="Q22" s="7">
        <v>6926</v>
      </c>
      <c r="R22" s="7">
        <v>378944</v>
      </c>
      <c r="S22" s="7">
        <v>19355</v>
      </c>
      <c r="T22" s="7">
        <v>266718</v>
      </c>
      <c r="U22" s="7">
        <v>57204</v>
      </c>
      <c r="V22" s="7">
        <v>30275</v>
      </c>
      <c r="W22" s="7">
        <v>386083</v>
      </c>
      <c r="X22" s="7">
        <v>74265</v>
      </c>
      <c r="Y22" s="7">
        <v>99050</v>
      </c>
      <c r="Z22" s="7">
        <v>537800</v>
      </c>
      <c r="AA22" s="7">
        <v>2906</v>
      </c>
      <c r="AB22" s="28"/>
    </row>
    <row r="23" spans="1:28" ht="23.25" customHeight="1" x14ac:dyDescent="0.2">
      <c r="A23" s="6">
        <v>7</v>
      </c>
      <c r="B23" s="7">
        <v>6300622</v>
      </c>
      <c r="C23" s="7">
        <v>2367271</v>
      </c>
      <c r="D23" s="7">
        <v>199757</v>
      </c>
      <c r="E23" s="7"/>
      <c r="F23" s="7">
        <v>35372</v>
      </c>
      <c r="G23" s="7">
        <v>82127</v>
      </c>
      <c r="H23" s="7"/>
      <c r="I23" s="7">
        <v>42963</v>
      </c>
      <c r="J23" s="7"/>
      <c r="K23" s="7"/>
      <c r="L23" s="7"/>
      <c r="M23" s="7">
        <v>1658918</v>
      </c>
      <c r="N23" s="7">
        <v>3073</v>
      </c>
      <c r="O23" s="7">
        <v>38122</v>
      </c>
      <c r="P23" s="7">
        <v>176106</v>
      </c>
      <c r="Q23" s="7">
        <v>10688</v>
      </c>
      <c r="R23" s="7">
        <v>527564</v>
      </c>
      <c r="S23" s="7">
        <v>19504</v>
      </c>
      <c r="T23" s="7">
        <v>265989</v>
      </c>
      <c r="U23" s="7">
        <v>53763</v>
      </c>
      <c r="V23" s="7">
        <v>2090</v>
      </c>
      <c r="W23" s="7">
        <v>213259</v>
      </c>
      <c r="X23" s="7">
        <v>90188</v>
      </c>
      <c r="Y23" s="7">
        <v>99481</v>
      </c>
      <c r="Z23" s="7">
        <v>410800</v>
      </c>
      <c r="AA23" s="7">
        <v>3589</v>
      </c>
      <c r="AB23" s="28"/>
    </row>
    <row r="24" spans="1:28" ht="23.25" customHeight="1" x14ac:dyDescent="0.2">
      <c r="A24" s="6">
        <v>8</v>
      </c>
      <c r="B24" s="7">
        <v>6529285</v>
      </c>
      <c r="C24" s="7">
        <v>2602288</v>
      </c>
      <c r="D24" s="7">
        <v>209037</v>
      </c>
      <c r="E24" s="7"/>
      <c r="F24" s="7">
        <v>48453</v>
      </c>
      <c r="G24" s="7">
        <v>83004</v>
      </c>
      <c r="H24" s="7"/>
      <c r="I24" s="7">
        <v>22591</v>
      </c>
      <c r="J24" s="7"/>
      <c r="K24" s="7"/>
      <c r="L24" s="7"/>
      <c r="M24" s="7">
        <v>1482680</v>
      </c>
      <c r="N24" s="7">
        <v>3138</v>
      </c>
      <c r="O24" s="7">
        <v>36623</v>
      </c>
      <c r="P24" s="7">
        <v>128804</v>
      </c>
      <c r="Q24" s="7">
        <v>8759</v>
      </c>
      <c r="R24" s="7">
        <v>321505</v>
      </c>
      <c r="S24" s="7">
        <v>19504</v>
      </c>
      <c r="T24" s="7">
        <v>303593</v>
      </c>
      <c r="U24" s="7">
        <v>25921</v>
      </c>
      <c r="V24" s="7">
        <v>2450</v>
      </c>
      <c r="W24" s="7">
        <v>348939</v>
      </c>
      <c r="X24" s="7">
        <v>74754</v>
      </c>
      <c r="Y24" s="7">
        <v>97310</v>
      </c>
      <c r="Z24" s="7">
        <v>705800</v>
      </c>
      <c r="AA24" s="7">
        <v>4132</v>
      </c>
      <c r="AB24" s="28"/>
    </row>
    <row r="25" spans="1:28" ht="23.25" customHeight="1" x14ac:dyDescent="0.2">
      <c r="A25" s="6">
        <v>9</v>
      </c>
      <c r="B25" s="7">
        <v>8287079</v>
      </c>
      <c r="C25" s="7">
        <v>2990904</v>
      </c>
      <c r="D25" s="7">
        <v>153380</v>
      </c>
      <c r="E25" s="7">
        <v>41006</v>
      </c>
      <c r="F25" s="7">
        <v>46476</v>
      </c>
      <c r="G25" s="7">
        <v>72280</v>
      </c>
      <c r="H25" s="7"/>
      <c r="I25" s="7">
        <v>16944</v>
      </c>
      <c r="J25" s="7"/>
      <c r="K25" s="7"/>
      <c r="L25" s="7"/>
      <c r="M25" s="7">
        <v>1381778</v>
      </c>
      <c r="N25" s="7">
        <v>3538</v>
      </c>
      <c r="O25" s="7">
        <v>51523</v>
      </c>
      <c r="P25" s="7">
        <v>164230</v>
      </c>
      <c r="Q25" s="7">
        <v>9071</v>
      </c>
      <c r="R25" s="7">
        <v>365186</v>
      </c>
      <c r="S25" s="7">
        <v>19694</v>
      </c>
      <c r="T25" s="7">
        <v>301495</v>
      </c>
      <c r="U25" s="7">
        <v>59262</v>
      </c>
      <c r="V25" s="7">
        <v>2142</v>
      </c>
      <c r="W25" s="7">
        <v>293063</v>
      </c>
      <c r="X25" s="7">
        <v>46514</v>
      </c>
      <c r="Y25" s="7">
        <v>1215894</v>
      </c>
      <c r="Z25" s="7">
        <v>1044200</v>
      </c>
      <c r="AA25" s="7">
        <v>8499</v>
      </c>
      <c r="AB25" s="28"/>
    </row>
    <row r="26" spans="1:28" ht="23.25" customHeight="1" x14ac:dyDescent="0.2">
      <c r="A26" s="6">
        <v>10</v>
      </c>
      <c r="B26" s="7">
        <v>9237026</v>
      </c>
      <c r="C26" s="7">
        <v>2573635</v>
      </c>
      <c r="D26" s="7">
        <v>126645</v>
      </c>
      <c r="E26" s="7">
        <v>181568</v>
      </c>
      <c r="F26" s="7">
        <v>42941</v>
      </c>
      <c r="G26" s="7">
        <v>65373</v>
      </c>
      <c r="H26" s="7"/>
      <c r="I26" s="7">
        <v>14262</v>
      </c>
      <c r="J26" s="7"/>
      <c r="K26" s="7"/>
      <c r="L26" s="7"/>
      <c r="M26" s="7">
        <v>1449113</v>
      </c>
      <c r="N26" s="7">
        <v>3507</v>
      </c>
      <c r="O26" s="7">
        <v>57146</v>
      </c>
      <c r="P26" s="7">
        <v>128852</v>
      </c>
      <c r="Q26" s="7">
        <v>9848</v>
      </c>
      <c r="R26" s="7">
        <v>890387</v>
      </c>
      <c r="S26" s="7">
        <v>19743</v>
      </c>
      <c r="T26" s="7">
        <v>917206</v>
      </c>
      <c r="U26" s="7">
        <v>78974</v>
      </c>
      <c r="V26" s="7">
        <v>2780</v>
      </c>
      <c r="W26" s="7">
        <v>679459</v>
      </c>
      <c r="X26" s="7">
        <v>67435</v>
      </c>
      <c r="Y26" s="7">
        <v>762474</v>
      </c>
      <c r="Z26" s="7">
        <v>1157100</v>
      </c>
      <c r="AA26" s="7">
        <v>8578</v>
      </c>
      <c r="AB26" s="28"/>
    </row>
    <row r="27" spans="1:28" ht="16.5" customHeight="1" x14ac:dyDescent="0.2">
      <c r="A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51"/>
      <c r="Q27" s="51"/>
      <c r="R27" s="3"/>
      <c r="S27" s="3"/>
      <c r="T27" s="3"/>
      <c r="U27" s="3"/>
      <c r="V27" s="3"/>
      <c r="W27" s="8"/>
      <c r="X27" s="8"/>
      <c r="Y27" s="8"/>
      <c r="Z27" s="8"/>
      <c r="AA27" s="8"/>
      <c r="AB27" s="9"/>
    </row>
    <row r="28" spans="1:28" x14ac:dyDescent="0.2">
      <c r="B28" s="3" t="s">
        <v>2</v>
      </c>
      <c r="P28" s="51"/>
      <c r="Q28" s="51"/>
    </row>
    <row r="29" spans="1:28" x14ac:dyDescent="0.2">
      <c r="B29" s="3"/>
      <c r="P29" s="51"/>
      <c r="Q29" s="51"/>
    </row>
    <row r="30" spans="1:28" x14ac:dyDescent="0.2">
      <c r="B30" s="3"/>
    </row>
  </sheetData>
  <mergeCells count="1">
    <mergeCell ref="P27:Q29"/>
  </mergeCells>
  <phoneticPr fontId="6"/>
  <pageMargins left="0.19685039370078741" right="0.19685039370078741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2F3A-3105-483A-9661-727B8EAFDE77}">
  <sheetPr>
    <tabColor rgb="FF92D050"/>
    <pageSetUpPr fitToPage="1"/>
  </sheetPr>
  <dimension ref="A1:AA33"/>
  <sheetViews>
    <sheetView tabSelected="1" view="pageBreakPreview" zoomScaleNormal="85" zoomScaleSheetLayoutView="100" workbookViewId="0">
      <pane xSplit="2" ySplit="4" topLeftCell="Q5" activePane="bottomRight" state="frozen"/>
      <selection activeCell="D74" sqref="D74"/>
      <selection pane="topRight" activeCell="D74" sqref="D74"/>
      <selection pane="bottomLeft" activeCell="D74" sqref="D74"/>
      <selection pane="bottomRight"/>
    </sheetView>
  </sheetViews>
  <sheetFormatPr defaultRowHeight="16.2" x14ac:dyDescent="0.2"/>
  <cols>
    <col min="1" max="1" width="3.109375" style="10" customWidth="1"/>
    <col min="2" max="2" width="28.88671875" style="10" customWidth="1"/>
    <col min="3" max="11" width="13.6640625" style="10" hidden="1" customWidth="1"/>
    <col min="12" max="16" width="13.77734375" style="10" hidden="1" customWidth="1"/>
    <col min="17" max="17" width="13.77734375" style="11" customWidth="1"/>
    <col min="18" max="22" width="13.77734375" style="10" customWidth="1"/>
    <col min="23" max="23" width="13.77734375" style="33" customWidth="1"/>
    <col min="24" max="24" width="13.77734375" style="34" customWidth="1"/>
    <col min="25" max="25" width="13.77734375" style="41" customWidth="1"/>
    <col min="26" max="26" width="13.77734375" style="34" customWidth="1"/>
    <col min="27" max="27" width="13.77734375" style="56" customWidth="1"/>
    <col min="28" max="259" width="9" style="10"/>
    <col min="260" max="260" width="3.109375" style="10" customWidth="1"/>
    <col min="261" max="261" width="25.44140625" style="10" customWidth="1"/>
    <col min="262" max="267" width="13.6640625" style="10" customWidth="1"/>
    <col min="268" max="271" width="0" style="10" hidden="1" customWidth="1"/>
    <col min="272" max="282" width="13.77734375" style="10" customWidth="1"/>
    <col min="283" max="515" width="9" style="10"/>
    <col min="516" max="516" width="3.109375" style="10" customWidth="1"/>
    <col min="517" max="517" width="25.44140625" style="10" customWidth="1"/>
    <col min="518" max="523" width="13.6640625" style="10" customWidth="1"/>
    <col min="524" max="527" width="0" style="10" hidden="1" customWidth="1"/>
    <col min="528" max="538" width="13.77734375" style="10" customWidth="1"/>
    <col min="539" max="771" width="9" style="10"/>
    <col min="772" max="772" width="3.109375" style="10" customWidth="1"/>
    <col min="773" max="773" width="25.44140625" style="10" customWidth="1"/>
    <col min="774" max="779" width="13.6640625" style="10" customWidth="1"/>
    <col min="780" max="783" width="0" style="10" hidden="1" customWidth="1"/>
    <col min="784" max="794" width="13.77734375" style="10" customWidth="1"/>
    <col min="795" max="1027" width="9" style="10"/>
    <col min="1028" max="1028" width="3.109375" style="10" customWidth="1"/>
    <col min="1029" max="1029" width="25.44140625" style="10" customWidth="1"/>
    <col min="1030" max="1035" width="13.6640625" style="10" customWidth="1"/>
    <col min="1036" max="1039" width="0" style="10" hidden="1" customWidth="1"/>
    <col min="1040" max="1050" width="13.77734375" style="10" customWidth="1"/>
    <col min="1051" max="1283" width="9" style="10"/>
    <col min="1284" max="1284" width="3.109375" style="10" customWidth="1"/>
    <col min="1285" max="1285" width="25.44140625" style="10" customWidth="1"/>
    <col min="1286" max="1291" width="13.6640625" style="10" customWidth="1"/>
    <col min="1292" max="1295" width="0" style="10" hidden="1" customWidth="1"/>
    <col min="1296" max="1306" width="13.77734375" style="10" customWidth="1"/>
    <col min="1307" max="1539" width="9" style="10"/>
    <col min="1540" max="1540" width="3.109375" style="10" customWidth="1"/>
    <col min="1541" max="1541" width="25.44140625" style="10" customWidth="1"/>
    <col min="1542" max="1547" width="13.6640625" style="10" customWidth="1"/>
    <col min="1548" max="1551" width="0" style="10" hidden="1" customWidth="1"/>
    <col min="1552" max="1562" width="13.77734375" style="10" customWidth="1"/>
    <col min="1563" max="1795" width="9" style="10"/>
    <col min="1796" max="1796" width="3.109375" style="10" customWidth="1"/>
    <col min="1797" max="1797" width="25.44140625" style="10" customWidth="1"/>
    <col min="1798" max="1803" width="13.6640625" style="10" customWidth="1"/>
    <col min="1804" max="1807" width="0" style="10" hidden="1" customWidth="1"/>
    <col min="1808" max="1818" width="13.77734375" style="10" customWidth="1"/>
    <col min="1819" max="2051" width="9" style="10"/>
    <col min="2052" max="2052" width="3.109375" style="10" customWidth="1"/>
    <col min="2053" max="2053" width="25.44140625" style="10" customWidth="1"/>
    <col min="2054" max="2059" width="13.6640625" style="10" customWidth="1"/>
    <col min="2060" max="2063" width="0" style="10" hidden="1" customWidth="1"/>
    <col min="2064" max="2074" width="13.77734375" style="10" customWidth="1"/>
    <col min="2075" max="2307" width="9" style="10"/>
    <col min="2308" max="2308" width="3.109375" style="10" customWidth="1"/>
    <col min="2309" max="2309" width="25.44140625" style="10" customWidth="1"/>
    <col min="2310" max="2315" width="13.6640625" style="10" customWidth="1"/>
    <col min="2316" max="2319" width="0" style="10" hidden="1" customWidth="1"/>
    <col min="2320" max="2330" width="13.77734375" style="10" customWidth="1"/>
    <col min="2331" max="2563" width="9" style="10"/>
    <col min="2564" max="2564" width="3.109375" style="10" customWidth="1"/>
    <col min="2565" max="2565" width="25.44140625" style="10" customWidth="1"/>
    <col min="2566" max="2571" width="13.6640625" style="10" customWidth="1"/>
    <col min="2572" max="2575" width="0" style="10" hidden="1" customWidth="1"/>
    <col min="2576" max="2586" width="13.77734375" style="10" customWidth="1"/>
    <col min="2587" max="2819" width="9" style="10"/>
    <col min="2820" max="2820" width="3.109375" style="10" customWidth="1"/>
    <col min="2821" max="2821" width="25.44140625" style="10" customWidth="1"/>
    <col min="2822" max="2827" width="13.6640625" style="10" customWidth="1"/>
    <col min="2828" max="2831" width="0" style="10" hidden="1" customWidth="1"/>
    <col min="2832" max="2842" width="13.77734375" style="10" customWidth="1"/>
    <col min="2843" max="3075" width="9" style="10"/>
    <col min="3076" max="3076" width="3.109375" style="10" customWidth="1"/>
    <col min="3077" max="3077" width="25.44140625" style="10" customWidth="1"/>
    <col min="3078" max="3083" width="13.6640625" style="10" customWidth="1"/>
    <col min="3084" max="3087" width="0" style="10" hidden="1" customWidth="1"/>
    <col min="3088" max="3098" width="13.77734375" style="10" customWidth="1"/>
    <col min="3099" max="3331" width="9" style="10"/>
    <col min="3332" max="3332" width="3.109375" style="10" customWidth="1"/>
    <col min="3333" max="3333" width="25.44140625" style="10" customWidth="1"/>
    <col min="3334" max="3339" width="13.6640625" style="10" customWidth="1"/>
    <col min="3340" max="3343" width="0" style="10" hidden="1" customWidth="1"/>
    <col min="3344" max="3354" width="13.77734375" style="10" customWidth="1"/>
    <col min="3355" max="3587" width="9" style="10"/>
    <col min="3588" max="3588" width="3.109375" style="10" customWidth="1"/>
    <col min="3589" max="3589" width="25.44140625" style="10" customWidth="1"/>
    <col min="3590" max="3595" width="13.6640625" style="10" customWidth="1"/>
    <col min="3596" max="3599" width="0" style="10" hidden="1" customWidth="1"/>
    <col min="3600" max="3610" width="13.77734375" style="10" customWidth="1"/>
    <col min="3611" max="3843" width="9" style="10"/>
    <col min="3844" max="3844" width="3.109375" style="10" customWidth="1"/>
    <col min="3845" max="3845" width="25.44140625" style="10" customWidth="1"/>
    <col min="3846" max="3851" width="13.6640625" style="10" customWidth="1"/>
    <col min="3852" max="3855" width="0" style="10" hidden="1" customWidth="1"/>
    <col min="3856" max="3866" width="13.77734375" style="10" customWidth="1"/>
    <col min="3867" max="4099" width="9" style="10"/>
    <col min="4100" max="4100" width="3.109375" style="10" customWidth="1"/>
    <col min="4101" max="4101" width="25.44140625" style="10" customWidth="1"/>
    <col min="4102" max="4107" width="13.6640625" style="10" customWidth="1"/>
    <col min="4108" max="4111" width="0" style="10" hidden="1" customWidth="1"/>
    <col min="4112" max="4122" width="13.77734375" style="10" customWidth="1"/>
    <col min="4123" max="4355" width="9" style="10"/>
    <col min="4356" max="4356" width="3.109375" style="10" customWidth="1"/>
    <col min="4357" max="4357" width="25.44140625" style="10" customWidth="1"/>
    <col min="4358" max="4363" width="13.6640625" style="10" customWidth="1"/>
    <col min="4364" max="4367" width="0" style="10" hidden="1" customWidth="1"/>
    <col min="4368" max="4378" width="13.77734375" style="10" customWidth="1"/>
    <col min="4379" max="4611" width="9" style="10"/>
    <col min="4612" max="4612" width="3.109375" style="10" customWidth="1"/>
    <col min="4613" max="4613" width="25.44140625" style="10" customWidth="1"/>
    <col min="4614" max="4619" width="13.6640625" style="10" customWidth="1"/>
    <col min="4620" max="4623" width="0" style="10" hidden="1" customWidth="1"/>
    <col min="4624" max="4634" width="13.77734375" style="10" customWidth="1"/>
    <col min="4635" max="4867" width="9" style="10"/>
    <col min="4868" max="4868" width="3.109375" style="10" customWidth="1"/>
    <col min="4869" max="4869" width="25.44140625" style="10" customWidth="1"/>
    <col min="4870" max="4875" width="13.6640625" style="10" customWidth="1"/>
    <col min="4876" max="4879" width="0" style="10" hidden="1" customWidth="1"/>
    <col min="4880" max="4890" width="13.77734375" style="10" customWidth="1"/>
    <col min="4891" max="5123" width="9" style="10"/>
    <col min="5124" max="5124" width="3.109375" style="10" customWidth="1"/>
    <col min="5125" max="5125" width="25.44140625" style="10" customWidth="1"/>
    <col min="5126" max="5131" width="13.6640625" style="10" customWidth="1"/>
    <col min="5132" max="5135" width="0" style="10" hidden="1" customWidth="1"/>
    <col min="5136" max="5146" width="13.77734375" style="10" customWidth="1"/>
    <col min="5147" max="5379" width="9" style="10"/>
    <col min="5380" max="5380" width="3.109375" style="10" customWidth="1"/>
    <col min="5381" max="5381" width="25.44140625" style="10" customWidth="1"/>
    <col min="5382" max="5387" width="13.6640625" style="10" customWidth="1"/>
    <col min="5388" max="5391" width="0" style="10" hidden="1" customWidth="1"/>
    <col min="5392" max="5402" width="13.77734375" style="10" customWidth="1"/>
    <col min="5403" max="5635" width="9" style="10"/>
    <col min="5636" max="5636" width="3.109375" style="10" customWidth="1"/>
    <col min="5637" max="5637" width="25.44140625" style="10" customWidth="1"/>
    <col min="5638" max="5643" width="13.6640625" style="10" customWidth="1"/>
    <col min="5644" max="5647" width="0" style="10" hidden="1" customWidth="1"/>
    <col min="5648" max="5658" width="13.77734375" style="10" customWidth="1"/>
    <col min="5659" max="5891" width="9" style="10"/>
    <col min="5892" max="5892" width="3.109375" style="10" customWidth="1"/>
    <col min="5893" max="5893" width="25.44140625" style="10" customWidth="1"/>
    <col min="5894" max="5899" width="13.6640625" style="10" customWidth="1"/>
    <col min="5900" max="5903" width="0" style="10" hidden="1" customWidth="1"/>
    <col min="5904" max="5914" width="13.77734375" style="10" customWidth="1"/>
    <col min="5915" max="6147" width="9" style="10"/>
    <col min="6148" max="6148" width="3.109375" style="10" customWidth="1"/>
    <col min="6149" max="6149" width="25.44140625" style="10" customWidth="1"/>
    <col min="6150" max="6155" width="13.6640625" style="10" customWidth="1"/>
    <col min="6156" max="6159" width="0" style="10" hidden="1" customWidth="1"/>
    <col min="6160" max="6170" width="13.77734375" style="10" customWidth="1"/>
    <col min="6171" max="6403" width="9" style="10"/>
    <col min="6404" max="6404" width="3.109375" style="10" customWidth="1"/>
    <col min="6405" max="6405" width="25.44140625" style="10" customWidth="1"/>
    <col min="6406" max="6411" width="13.6640625" style="10" customWidth="1"/>
    <col min="6412" max="6415" width="0" style="10" hidden="1" customWidth="1"/>
    <col min="6416" max="6426" width="13.77734375" style="10" customWidth="1"/>
    <col min="6427" max="6659" width="9" style="10"/>
    <col min="6660" max="6660" width="3.109375" style="10" customWidth="1"/>
    <col min="6661" max="6661" width="25.44140625" style="10" customWidth="1"/>
    <col min="6662" max="6667" width="13.6640625" style="10" customWidth="1"/>
    <col min="6668" max="6671" width="0" style="10" hidden="1" customWidth="1"/>
    <col min="6672" max="6682" width="13.77734375" style="10" customWidth="1"/>
    <col min="6683" max="6915" width="9" style="10"/>
    <col min="6916" max="6916" width="3.109375" style="10" customWidth="1"/>
    <col min="6917" max="6917" width="25.44140625" style="10" customWidth="1"/>
    <col min="6918" max="6923" width="13.6640625" style="10" customWidth="1"/>
    <col min="6924" max="6927" width="0" style="10" hidden="1" customWidth="1"/>
    <col min="6928" max="6938" width="13.77734375" style="10" customWidth="1"/>
    <col min="6939" max="7171" width="9" style="10"/>
    <col min="7172" max="7172" width="3.109375" style="10" customWidth="1"/>
    <col min="7173" max="7173" width="25.44140625" style="10" customWidth="1"/>
    <col min="7174" max="7179" width="13.6640625" style="10" customWidth="1"/>
    <col min="7180" max="7183" width="0" style="10" hidden="1" customWidth="1"/>
    <col min="7184" max="7194" width="13.77734375" style="10" customWidth="1"/>
    <col min="7195" max="7427" width="9" style="10"/>
    <col min="7428" max="7428" width="3.109375" style="10" customWidth="1"/>
    <col min="7429" max="7429" width="25.44140625" style="10" customWidth="1"/>
    <col min="7430" max="7435" width="13.6640625" style="10" customWidth="1"/>
    <col min="7436" max="7439" width="0" style="10" hidden="1" customWidth="1"/>
    <col min="7440" max="7450" width="13.77734375" style="10" customWidth="1"/>
    <col min="7451" max="7683" width="9" style="10"/>
    <col min="7684" max="7684" width="3.109375" style="10" customWidth="1"/>
    <col min="7685" max="7685" width="25.44140625" style="10" customWidth="1"/>
    <col min="7686" max="7691" width="13.6640625" style="10" customWidth="1"/>
    <col min="7692" max="7695" width="0" style="10" hidden="1" customWidth="1"/>
    <col min="7696" max="7706" width="13.77734375" style="10" customWidth="1"/>
    <col min="7707" max="7939" width="9" style="10"/>
    <col min="7940" max="7940" width="3.109375" style="10" customWidth="1"/>
    <col min="7941" max="7941" width="25.44140625" style="10" customWidth="1"/>
    <col min="7942" max="7947" width="13.6640625" style="10" customWidth="1"/>
    <col min="7948" max="7951" width="0" style="10" hidden="1" customWidth="1"/>
    <col min="7952" max="7962" width="13.77734375" style="10" customWidth="1"/>
    <col min="7963" max="8195" width="9" style="10"/>
    <col min="8196" max="8196" width="3.109375" style="10" customWidth="1"/>
    <col min="8197" max="8197" width="25.44140625" style="10" customWidth="1"/>
    <col min="8198" max="8203" width="13.6640625" style="10" customWidth="1"/>
    <col min="8204" max="8207" width="0" style="10" hidden="1" customWidth="1"/>
    <col min="8208" max="8218" width="13.77734375" style="10" customWidth="1"/>
    <col min="8219" max="8451" width="9" style="10"/>
    <col min="8452" max="8452" width="3.109375" style="10" customWidth="1"/>
    <col min="8453" max="8453" width="25.44140625" style="10" customWidth="1"/>
    <col min="8454" max="8459" width="13.6640625" style="10" customWidth="1"/>
    <col min="8460" max="8463" width="0" style="10" hidden="1" customWidth="1"/>
    <col min="8464" max="8474" width="13.77734375" style="10" customWidth="1"/>
    <col min="8475" max="8707" width="9" style="10"/>
    <col min="8708" max="8708" width="3.109375" style="10" customWidth="1"/>
    <col min="8709" max="8709" width="25.44140625" style="10" customWidth="1"/>
    <col min="8710" max="8715" width="13.6640625" style="10" customWidth="1"/>
    <col min="8716" max="8719" width="0" style="10" hidden="1" customWidth="1"/>
    <col min="8720" max="8730" width="13.77734375" style="10" customWidth="1"/>
    <col min="8731" max="8963" width="9" style="10"/>
    <col min="8964" max="8964" width="3.109375" style="10" customWidth="1"/>
    <col min="8965" max="8965" width="25.44140625" style="10" customWidth="1"/>
    <col min="8966" max="8971" width="13.6640625" style="10" customWidth="1"/>
    <col min="8972" max="8975" width="0" style="10" hidden="1" customWidth="1"/>
    <col min="8976" max="8986" width="13.77734375" style="10" customWidth="1"/>
    <col min="8987" max="9219" width="9" style="10"/>
    <col min="9220" max="9220" width="3.109375" style="10" customWidth="1"/>
    <col min="9221" max="9221" width="25.44140625" style="10" customWidth="1"/>
    <col min="9222" max="9227" width="13.6640625" style="10" customWidth="1"/>
    <col min="9228" max="9231" width="0" style="10" hidden="1" customWidth="1"/>
    <col min="9232" max="9242" width="13.77734375" style="10" customWidth="1"/>
    <col min="9243" max="9475" width="9" style="10"/>
    <col min="9476" max="9476" width="3.109375" style="10" customWidth="1"/>
    <col min="9477" max="9477" width="25.44140625" style="10" customWidth="1"/>
    <col min="9478" max="9483" width="13.6640625" style="10" customWidth="1"/>
    <col min="9484" max="9487" width="0" style="10" hidden="1" customWidth="1"/>
    <col min="9488" max="9498" width="13.77734375" style="10" customWidth="1"/>
    <col min="9499" max="9731" width="9" style="10"/>
    <col min="9732" max="9732" width="3.109375" style="10" customWidth="1"/>
    <col min="9733" max="9733" width="25.44140625" style="10" customWidth="1"/>
    <col min="9734" max="9739" width="13.6640625" style="10" customWidth="1"/>
    <col min="9740" max="9743" width="0" style="10" hidden="1" customWidth="1"/>
    <col min="9744" max="9754" width="13.77734375" style="10" customWidth="1"/>
    <col min="9755" max="9987" width="9" style="10"/>
    <col min="9988" max="9988" width="3.109375" style="10" customWidth="1"/>
    <col min="9989" max="9989" width="25.44140625" style="10" customWidth="1"/>
    <col min="9990" max="9995" width="13.6640625" style="10" customWidth="1"/>
    <col min="9996" max="9999" width="0" style="10" hidden="1" customWidth="1"/>
    <col min="10000" max="10010" width="13.77734375" style="10" customWidth="1"/>
    <col min="10011" max="10243" width="9" style="10"/>
    <col min="10244" max="10244" width="3.109375" style="10" customWidth="1"/>
    <col min="10245" max="10245" width="25.44140625" style="10" customWidth="1"/>
    <col min="10246" max="10251" width="13.6640625" style="10" customWidth="1"/>
    <col min="10252" max="10255" width="0" style="10" hidden="1" customWidth="1"/>
    <col min="10256" max="10266" width="13.77734375" style="10" customWidth="1"/>
    <col min="10267" max="10499" width="9" style="10"/>
    <col min="10500" max="10500" width="3.109375" style="10" customWidth="1"/>
    <col min="10501" max="10501" width="25.44140625" style="10" customWidth="1"/>
    <col min="10502" max="10507" width="13.6640625" style="10" customWidth="1"/>
    <col min="10508" max="10511" width="0" style="10" hidden="1" customWidth="1"/>
    <col min="10512" max="10522" width="13.77734375" style="10" customWidth="1"/>
    <col min="10523" max="10755" width="9" style="10"/>
    <col min="10756" max="10756" width="3.109375" style="10" customWidth="1"/>
    <col min="10757" max="10757" width="25.44140625" style="10" customWidth="1"/>
    <col min="10758" max="10763" width="13.6640625" style="10" customWidth="1"/>
    <col min="10764" max="10767" width="0" style="10" hidden="1" customWidth="1"/>
    <col min="10768" max="10778" width="13.77734375" style="10" customWidth="1"/>
    <col min="10779" max="11011" width="9" style="10"/>
    <col min="11012" max="11012" width="3.109375" style="10" customWidth="1"/>
    <col min="11013" max="11013" width="25.44140625" style="10" customWidth="1"/>
    <col min="11014" max="11019" width="13.6640625" style="10" customWidth="1"/>
    <col min="11020" max="11023" width="0" style="10" hidden="1" customWidth="1"/>
    <col min="11024" max="11034" width="13.77734375" style="10" customWidth="1"/>
    <col min="11035" max="11267" width="9" style="10"/>
    <col min="11268" max="11268" width="3.109375" style="10" customWidth="1"/>
    <col min="11269" max="11269" width="25.44140625" style="10" customWidth="1"/>
    <col min="11270" max="11275" width="13.6640625" style="10" customWidth="1"/>
    <col min="11276" max="11279" width="0" style="10" hidden="1" customWidth="1"/>
    <col min="11280" max="11290" width="13.77734375" style="10" customWidth="1"/>
    <col min="11291" max="11523" width="9" style="10"/>
    <col min="11524" max="11524" width="3.109375" style="10" customWidth="1"/>
    <col min="11525" max="11525" width="25.44140625" style="10" customWidth="1"/>
    <col min="11526" max="11531" width="13.6640625" style="10" customWidth="1"/>
    <col min="11532" max="11535" width="0" style="10" hidden="1" customWidth="1"/>
    <col min="11536" max="11546" width="13.77734375" style="10" customWidth="1"/>
    <col min="11547" max="11779" width="9" style="10"/>
    <col min="11780" max="11780" width="3.109375" style="10" customWidth="1"/>
    <col min="11781" max="11781" width="25.44140625" style="10" customWidth="1"/>
    <col min="11782" max="11787" width="13.6640625" style="10" customWidth="1"/>
    <col min="11788" max="11791" width="0" style="10" hidden="1" customWidth="1"/>
    <col min="11792" max="11802" width="13.77734375" style="10" customWidth="1"/>
    <col min="11803" max="12035" width="9" style="10"/>
    <col min="12036" max="12036" width="3.109375" style="10" customWidth="1"/>
    <col min="12037" max="12037" width="25.44140625" style="10" customWidth="1"/>
    <col min="12038" max="12043" width="13.6640625" style="10" customWidth="1"/>
    <col min="12044" max="12047" width="0" style="10" hidden="1" customWidth="1"/>
    <col min="12048" max="12058" width="13.77734375" style="10" customWidth="1"/>
    <col min="12059" max="12291" width="9" style="10"/>
    <col min="12292" max="12292" width="3.109375" style="10" customWidth="1"/>
    <col min="12293" max="12293" width="25.44140625" style="10" customWidth="1"/>
    <col min="12294" max="12299" width="13.6640625" style="10" customWidth="1"/>
    <col min="12300" max="12303" width="0" style="10" hidden="1" customWidth="1"/>
    <col min="12304" max="12314" width="13.77734375" style="10" customWidth="1"/>
    <col min="12315" max="12547" width="9" style="10"/>
    <col min="12548" max="12548" width="3.109375" style="10" customWidth="1"/>
    <col min="12549" max="12549" width="25.44140625" style="10" customWidth="1"/>
    <col min="12550" max="12555" width="13.6640625" style="10" customWidth="1"/>
    <col min="12556" max="12559" width="0" style="10" hidden="1" customWidth="1"/>
    <col min="12560" max="12570" width="13.77734375" style="10" customWidth="1"/>
    <col min="12571" max="12803" width="9" style="10"/>
    <col min="12804" max="12804" width="3.109375" style="10" customWidth="1"/>
    <col min="12805" max="12805" width="25.44140625" style="10" customWidth="1"/>
    <col min="12806" max="12811" width="13.6640625" style="10" customWidth="1"/>
    <col min="12812" max="12815" width="0" style="10" hidden="1" customWidth="1"/>
    <col min="12816" max="12826" width="13.77734375" style="10" customWidth="1"/>
    <col min="12827" max="13059" width="9" style="10"/>
    <col min="13060" max="13060" width="3.109375" style="10" customWidth="1"/>
    <col min="13061" max="13061" width="25.44140625" style="10" customWidth="1"/>
    <col min="13062" max="13067" width="13.6640625" style="10" customWidth="1"/>
    <col min="13068" max="13071" width="0" style="10" hidden="1" customWidth="1"/>
    <col min="13072" max="13082" width="13.77734375" style="10" customWidth="1"/>
    <col min="13083" max="13315" width="9" style="10"/>
    <col min="13316" max="13316" width="3.109375" style="10" customWidth="1"/>
    <col min="13317" max="13317" width="25.44140625" style="10" customWidth="1"/>
    <col min="13318" max="13323" width="13.6640625" style="10" customWidth="1"/>
    <col min="13324" max="13327" width="0" style="10" hidden="1" customWidth="1"/>
    <col min="13328" max="13338" width="13.77734375" style="10" customWidth="1"/>
    <col min="13339" max="13571" width="9" style="10"/>
    <col min="13572" max="13572" width="3.109375" style="10" customWidth="1"/>
    <col min="13573" max="13573" width="25.44140625" style="10" customWidth="1"/>
    <col min="13574" max="13579" width="13.6640625" style="10" customWidth="1"/>
    <col min="13580" max="13583" width="0" style="10" hidden="1" customWidth="1"/>
    <col min="13584" max="13594" width="13.77734375" style="10" customWidth="1"/>
    <col min="13595" max="13827" width="9" style="10"/>
    <col min="13828" max="13828" width="3.109375" style="10" customWidth="1"/>
    <col min="13829" max="13829" width="25.44140625" style="10" customWidth="1"/>
    <col min="13830" max="13835" width="13.6640625" style="10" customWidth="1"/>
    <col min="13836" max="13839" width="0" style="10" hidden="1" customWidth="1"/>
    <col min="13840" max="13850" width="13.77734375" style="10" customWidth="1"/>
    <col min="13851" max="14083" width="9" style="10"/>
    <col min="14084" max="14084" width="3.109375" style="10" customWidth="1"/>
    <col min="14085" max="14085" width="25.44140625" style="10" customWidth="1"/>
    <col min="14086" max="14091" width="13.6640625" style="10" customWidth="1"/>
    <col min="14092" max="14095" width="0" style="10" hidden="1" customWidth="1"/>
    <col min="14096" max="14106" width="13.77734375" style="10" customWidth="1"/>
    <col min="14107" max="14339" width="9" style="10"/>
    <col min="14340" max="14340" width="3.109375" style="10" customWidth="1"/>
    <col min="14341" max="14341" width="25.44140625" style="10" customWidth="1"/>
    <col min="14342" max="14347" width="13.6640625" style="10" customWidth="1"/>
    <col min="14348" max="14351" width="0" style="10" hidden="1" customWidth="1"/>
    <col min="14352" max="14362" width="13.77734375" style="10" customWidth="1"/>
    <col min="14363" max="14595" width="9" style="10"/>
    <col min="14596" max="14596" width="3.109375" style="10" customWidth="1"/>
    <col min="14597" max="14597" width="25.44140625" style="10" customWidth="1"/>
    <col min="14598" max="14603" width="13.6640625" style="10" customWidth="1"/>
    <col min="14604" max="14607" width="0" style="10" hidden="1" customWidth="1"/>
    <col min="14608" max="14618" width="13.77734375" style="10" customWidth="1"/>
    <col min="14619" max="14851" width="9" style="10"/>
    <col min="14852" max="14852" width="3.109375" style="10" customWidth="1"/>
    <col min="14853" max="14853" width="25.44140625" style="10" customWidth="1"/>
    <col min="14854" max="14859" width="13.6640625" style="10" customWidth="1"/>
    <col min="14860" max="14863" width="0" style="10" hidden="1" customWidth="1"/>
    <col min="14864" max="14874" width="13.77734375" style="10" customWidth="1"/>
    <col min="14875" max="15107" width="9" style="10"/>
    <col min="15108" max="15108" width="3.109375" style="10" customWidth="1"/>
    <col min="15109" max="15109" width="25.44140625" style="10" customWidth="1"/>
    <col min="15110" max="15115" width="13.6640625" style="10" customWidth="1"/>
    <col min="15116" max="15119" width="0" style="10" hidden="1" customWidth="1"/>
    <col min="15120" max="15130" width="13.77734375" style="10" customWidth="1"/>
    <col min="15131" max="15363" width="9" style="10"/>
    <col min="15364" max="15364" width="3.109375" style="10" customWidth="1"/>
    <col min="15365" max="15365" width="25.44140625" style="10" customWidth="1"/>
    <col min="15366" max="15371" width="13.6640625" style="10" customWidth="1"/>
    <col min="15372" max="15375" width="0" style="10" hidden="1" customWidth="1"/>
    <col min="15376" max="15386" width="13.77734375" style="10" customWidth="1"/>
    <col min="15387" max="15619" width="9" style="10"/>
    <col min="15620" max="15620" width="3.109375" style="10" customWidth="1"/>
    <col min="15621" max="15621" width="25.44140625" style="10" customWidth="1"/>
    <col min="15622" max="15627" width="13.6640625" style="10" customWidth="1"/>
    <col min="15628" max="15631" width="0" style="10" hidden="1" customWidth="1"/>
    <col min="15632" max="15642" width="13.77734375" style="10" customWidth="1"/>
    <col min="15643" max="15875" width="9" style="10"/>
    <col min="15876" max="15876" width="3.109375" style="10" customWidth="1"/>
    <col min="15877" max="15877" width="25.44140625" style="10" customWidth="1"/>
    <col min="15878" max="15883" width="13.6640625" style="10" customWidth="1"/>
    <col min="15884" max="15887" width="0" style="10" hidden="1" customWidth="1"/>
    <col min="15888" max="15898" width="13.77734375" style="10" customWidth="1"/>
    <col min="15899" max="16131" width="9" style="10"/>
    <col min="16132" max="16132" width="3.109375" style="10" customWidth="1"/>
    <col min="16133" max="16133" width="25.44140625" style="10" customWidth="1"/>
    <col min="16134" max="16139" width="13.6640625" style="10" customWidth="1"/>
    <col min="16140" max="16143" width="0" style="10" hidden="1" customWidth="1"/>
    <col min="16144" max="16154" width="13.77734375" style="10" customWidth="1"/>
    <col min="16155" max="16384" width="9" style="10"/>
  </cols>
  <sheetData>
    <row r="1" spans="1:27" ht="30" customHeight="1" x14ac:dyDescent="0.2">
      <c r="B1" s="24" t="s">
        <v>83</v>
      </c>
      <c r="C1" s="24"/>
    </row>
    <row r="2" spans="1:27" x14ac:dyDescent="0.2">
      <c r="Y2" s="42"/>
      <c r="Z2" s="48"/>
      <c r="AA2" s="54" t="s">
        <v>82</v>
      </c>
    </row>
    <row r="4" spans="1:27" s="12" customFormat="1" ht="26.25" customHeight="1" x14ac:dyDescent="0.2">
      <c r="A4" s="52" t="s">
        <v>32</v>
      </c>
      <c r="B4" s="52"/>
      <c r="C4" s="31" t="s">
        <v>33</v>
      </c>
      <c r="D4" s="31" t="s">
        <v>34</v>
      </c>
      <c r="E4" s="31" t="s">
        <v>35</v>
      </c>
      <c r="F4" s="31" t="s">
        <v>36</v>
      </c>
      <c r="G4" s="31" t="s">
        <v>37</v>
      </c>
      <c r="H4" s="31" t="s">
        <v>38</v>
      </c>
      <c r="I4" s="31" t="s">
        <v>39</v>
      </c>
      <c r="J4" s="31" t="s">
        <v>40</v>
      </c>
      <c r="K4" s="31" t="s">
        <v>41</v>
      </c>
      <c r="L4" s="31" t="s">
        <v>42</v>
      </c>
      <c r="M4" s="31" t="s">
        <v>43</v>
      </c>
      <c r="N4" s="31" t="s">
        <v>44</v>
      </c>
      <c r="O4" s="31" t="s">
        <v>45</v>
      </c>
      <c r="P4" s="31" t="s">
        <v>46</v>
      </c>
      <c r="Q4" s="25" t="s">
        <v>47</v>
      </c>
      <c r="R4" s="25" t="s">
        <v>48</v>
      </c>
      <c r="S4" s="25" t="s">
        <v>49</v>
      </c>
      <c r="T4" s="25" t="s">
        <v>50</v>
      </c>
      <c r="U4" s="25" t="s">
        <v>51</v>
      </c>
      <c r="V4" s="25" t="s">
        <v>52</v>
      </c>
      <c r="W4" s="35" t="s">
        <v>53</v>
      </c>
      <c r="X4" s="36" t="s">
        <v>84</v>
      </c>
      <c r="Y4" s="43" t="s">
        <v>86</v>
      </c>
      <c r="Z4" s="36" t="s">
        <v>87</v>
      </c>
      <c r="AA4" s="57" t="s">
        <v>88</v>
      </c>
    </row>
    <row r="5" spans="1:27" ht="24.9" customHeight="1" x14ac:dyDescent="0.2">
      <c r="A5" s="26">
        <v>1</v>
      </c>
      <c r="B5" s="32" t="s">
        <v>54</v>
      </c>
      <c r="C5" s="13">
        <v>2703948</v>
      </c>
      <c r="D5" s="13">
        <v>2811896</v>
      </c>
      <c r="E5" s="13">
        <v>2918523</v>
      </c>
      <c r="F5" s="13">
        <v>2592534</v>
      </c>
      <c r="G5" s="14">
        <v>2790377</v>
      </c>
      <c r="H5" s="14">
        <v>3551009</v>
      </c>
      <c r="I5" s="14">
        <v>4209276</v>
      </c>
      <c r="J5" s="14">
        <v>5031913</v>
      </c>
      <c r="K5" s="14">
        <v>6748778</v>
      </c>
      <c r="L5" s="14">
        <v>6168916</v>
      </c>
      <c r="M5" s="14">
        <v>4032084</v>
      </c>
      <c r="N5" s="14">
        <v>3817176</v>
      </c>
      <c r="O5" s="14">
        <v>3384374</v>
      </c>
      <c r="P5" s="14">
        <v>3807589</v>
      </c>
      <c r="Q5" s="15">
        <v>3647392</v>
      </c>
      <c r="R5" s="15">
        <v>4002045</v>
      </c>
      <c r="S5" s="16">
        <v>3902270</v>
      </c>
      <c r="T5" s="16">
        <v>3526045</v>
      </c>
      <c r="U5" s="16">
        <v>3720509</v>
      </c>
      <c r="V5" s="16">
        <v>3902426</v>
      </c>
      <c r="W5" s="37">
        <v>4274452</v>
      </c>
      <c r="X5" s="38">
        <v>4339387</v>
      </c>
      <c r="Y5" s="44">
        <v>4099026</v>
      </c>
      <c r="Z5" s="38">
        <v>4913239</v>
      </c>
      <c r="AA5" s="58">
        <v>6341625</v>
      </c>
    </row>
    <row r="6" spans="1:27" ht="24.9" customHeight="1" x14ac:dyDescent="0.2">
      <c r="A6" s="26">
        <v>2</v>
      </c>
      <c r="B6" s="32" t="s">
        <v>55</v>
      </c>
      <c r="C6" s="13">
        <v>130264</v>
      </c>
      <c r="D6" s="13">
        <v>136197</v>
      </c>
      <c r="E6" s="13">
        <v>137600</v>
      </c>
      <c r="F6" s="13">
        <v>138785</v>
      </c>
      <c r="G6" s="14">
        <v>148447</v>
      </c>
      <c r="H6" s="14">
        <v>183421</v>
      </c>
      <c r="I6" s="14">
        <v>213484</v>
      </c>
      <c r="J6" s="14">
        <v>309469</v>
      </c>
      <c r="K6" s="14">
        <v>146328</v>
      </c>
      <c r="L6" s="14">
        <v>140955</v>
      </c>
      <c r="M6" s="14">
        <v>132654</v>
      </c>
      <c r="N6" s="14">
        <v>126965</v>
      </c>
      <c r="O6" s="14">
        <v>126438</v>
      </c>
      <c r="P6" s="14">
        <v>118565</v>
      </c>
      <c r="Q6" s="15">
        <v>112958</v>
      </c>
      <c r="R6" s="15">
        <v>108660</v>
      </c>
      <c r="S6" s="16">
        <v>113745</v>
      </c>
      <c r="T6" s="16">
        <v>112531</v>
      </c>
      <c r="U6" s="16">
        <v>112185</v>
      </c>
      <c r="V6" s="16">
        <v>113586</v>
      </c>
      <c r="W6" s="37">
        <v>116348</v>
      </c>
      <c r="X6" s="38">
        <v>119585</v>
      </c>
      <c r="Y6" s="44">
        <v>122143</v>
      </c>
      <c r="Z6" s="38">
        <v>123340</v>
      </c>
      <c r="AA6" s="58">
        <v>124349</v>
      </c>
    </row>
    <row r="7" spans="1:27" ht="24.9" customHeight="1" x14ac:dyDescent="0.2">
      <c r="A7" s="26">
        <v>3</v>
      </c>
      <c r="B7" s="32" t="s">
        <v>56</v>
      </c>
      <c r="C7" s="13">
        <v>16544</v>
      </c>
      <c r="D7" s="13">
        <v>65991</v>
      </c>
      <c r="E7" s="13">
        <v>65344</v>
      </c>
      <c r="F7" s="13">
        <v>21216</v>
      </c>
      <c r="G7" s="14">
        <v>14671</v>
      </c>
      <c r="H7" s="14">
        <v>14735</v>
      </c>
      <c r="I7" s="14">
        <v>8500</v>
      </c>
      <c r="J7" s="14">
        <v>5820</v>
      </c>
      <c r="K7" s="14">
        <v>7832</v>
      </c>
      <c r="L7" s="14">
        <v>8179</v>
      </c>
      <c r="M7" s="14">
        <v>7639</v>
      </c>
      <c r="N7" s="14">
        <v>6349</v>
      </c>
      <c r="O7" s="14">
        <v>5152</v>
      </c>
      <c r="P7" s="14">
        <v>4442</v>
      </c>
      <c r="Q7" s="15">
        <v>4647</v>
      </c>
      <c r="R7" s="15">
        <v>4296</v>
      </c>
      <c r="S7" s="16">
        <v>3519</v>
      </c>
      <c r="T7" s="16">
        <v>2307</v>
      </c>
      <c r="U7" s="16">
        <v>3525</v>
      </c>
      <c r="V7" s="16">
        <v>3213</v>
      </c>
      <c r="W7" s="37">
        <v>1584</v>
      </c>
      <c r="X7" s="38">
        <v>1896</v>
      </c>
      <c r="Y7" s="44">
        <v>1563</v>
      </c>
      <c r="Z7" s="38">
        <v>895</v>
      </c>
      <c r="AA7" s="58">
        <v>779</v>
      </c>
    </row>
    <row r="8" spans="1:27" ht="24.75" customHeight="1" x14ac:dyDescent="0.2">
      <c r="A8" s="26">
        <v>4</v>
      </c>
      <c r="B8" s="32" t="s">
        <v>62</v>
      </c>
      <c r="C8" s="13"/>
      <c r="D8" s="13"/>
      <c r="E8" s="13"/>
      <c r="F8" s="13"/>
      <c r="G8" s="14"/>
      <c r="H8" s="14">
        <v>1607</v>
      </c>
      <c r="I8" s="14">
        <v>2766</v>
      </c>
      <c r="J8" s="14">
        <v>4545</v>
      </c>
      <c r="K8" s="14">
        <v>5916</v>
      </c>
      <c r="L8" s="14">
        <v>1964</v>
      </c>
      <c r="M8" s="14">
        <v>1711</v>
      </c>
      <c r="N8" s="14">
        <v>2164</v>
      </c>
      <c r="O8" s="14">
        <v>2314</v>
      </c>
      <c r="P8" s="14">
        <v>2601</v>
      </c>
      <c r="Q8" s="15">
        <v>6078</v>
      </c>
      <c r="R8" s="15">
        <v>12086</v>
      </c>
      <c r="S8" s="16">
        <v>8851</v>
      </c>
      <c r="T8" s="16">
        <v>6410</v>
      </c>
      <c r="U8" s="16">
        <v>7543</v>
      </c>
      <c r="V8" s="16">
        <v>5752</v>
      </c>
      <c r="W8" s="37">
        <v>7810</v>
      </c>
      <c r="X8" s="38">
        <v>6455</v>
      </c>
      <c r="Y8" s="44">
        <v>10951</v>
      </c>
      <c r="Z8" s="38">
        <v>8889</v>
      </c>
      <c r="AA8" s="58">
        <v>10393</v>
      </c>
    </row>
    <row r="9" spans="1:27" ht="24.9" customHeight="1" x14ac:dyDescent="0.2">
      <c r="A9" s="26">
        <v>5</v>
      </c>
      <c r="B9" s="32" t="s">
        <v>63</v>
      </c>
      <c r="C9" s="13"/>
      <c r="D9" s="13"/>
      <c r="E9" s="13"/>
      <c r="F9" s="13"/>
      <c r="G9" s="14"/>
      <c r="H9" s="14">
        <v>1690</v>
      </c>
      <c r="I9" s="14">
        <v>3623</v>
      </c>
      <c r="J9" s="14">
        <v>3214</v>
      </c>
      <c r="K9" s="14">
        <v>2749</v>
      </c>
      <c r="L9" s="14">
        <v>626</v>
      </c>
      <c r="M9" s="14">
        <v>829</v>
      </c>
      <c r="N9" s="14">
        <v>606</v>
      </c>
      <c r="O9" s="14">
        <v>486</v>
      </c>
      <c r="P9" s="14">
        <v>607</v>
      </c>
      <c r="Q9" s="15">
        <v>8222</v>
      </c>
      <c r="R9" s="15">
        <v>6363</v>
      </c>
      <c r="S9" s="16">
        <v>7205</v>
      </c>
      <c r="T9" s="16">
        <v>3428</v>
      </c>
      <c r="U9" s="16">
        <v>7141</v>
      </c>
      <c r="V9" s="16">
        <v>4512</v>
      </c>
      <c r="W9" s="37">
        <v>3828</v>
      </c>
      <c r="X9" s="38">
        <v>7312</v>
      </c>
      <c r="Y9" s="44">
        <v>11609</v>
      </c>
      <c r="Z9" s="38">
        <v>6258</v>
      </c>
      <c r="AA9" s="58">
        <v>11278</v>
      </c>
    </row>
    <row r="10" spans="1:27" ht="24.9" customHeight="1" x14ac:dyDescent="0.2">
      <c r="A10" s="26">
        <v>6</v>
      </c>
      <c r="B10" s="32" t="s">
        <v>58</v>
      </c>
      <c r="C10" s="13">
        <v>171733</v>
      </c>
      <c r="D10" s="13">
        <v>177101</v>
      </c>
      <c r="E10" s="13">
        <v>176934</v>
      </c>
      <c r="F10" s="13">
        <v>159249</v>
      </c>
      <c r="G10" s="14">
        <v>184723</v>
      </c>
      <c r="H10" s="14">
        <v>203910</v>
      </c>
      <c r="I10" s="14">
        <v>186184</v>
      </c>
      <c r="J10" s="14">
        <v>188526</v>
      </c>
      <c r="K10" s="14">
        <v>191801</v>
      </c>
      <c r="L10" s="14">
        <v>184201</v>
      </c>
      <c r="M10" s="14">
        <v>190781</v>
      </c>
      <c r="N10" s="14">
        <v>190453</v>
      </c>
      <c r="O10" s="14">
        <v>196456</v>
      </c>
      <c r="P10" s="14">
        <v>199977</v>
      </c>
      <c r="Q10" s="15">
        <v>198272</v>
      </c>
      <c r="R10" s="15">
        <v>236841</v>
      </c>
      <c r="S10" s="16">
        <v>382370</v>
      </c>
      <c r="T10" s="16">
        <v>351216</v>
      </c>
      <c r="U10" s="16">
        <v>384107</v>
      </c>
      <c r="V10" s="16">
        <v>404995</v>
      </c>
      <c r="W10" s="37">
        <v>394217</v>
      </c>
      <c r="X10" s="38">
        <v>475824</v>
      </c>
      <c r="Y10" s="44">
        <v>522828</v>
      </c>
      <c r="Z10" s="38">
        <v>562120</v>
      </c>
      <c r="AA10" s="58">
        <v>562177</v>
      </c>
    </row>
    <row r="11" spans="1:27" ht="24.9" customHeight="1" x14ac:dyDescent="0.2">
      <c r="A11" s="26">
        <v>7</v>
      </c>
      <c r="B11" s="32" t="s">
        <v>57</v>
      </c>
      <c r="C11" s="13">
        <v>49477</v>
      </c>
      <c r="D11" s="13">
        <v>48852</v>
      </c>
      <c r="E11" s="13">
        <v>40215</v>
      </c>
      <c r="F11" s="13">
        <v>37616</v>
      </c>
      <c r="G11" s="14">
        <v>34190</v>
      </c>
      <c r="H11" s="14">
        <v>32478</v>
      </c>
      <c r="I11" s="14">
        <v>40128</v>
      </c>
      <c r="J11" s="14">
        <v>45681</v>
      </c>
      <c r="K11" s="14">
        <v>45355</v>
      </c>
      <c r="L11" s="14">
        <v>39892</v>
      </c>
      <c r="M11" s="14">
        <v>39267</v>
      </c>
      <c r="N11" s="14">
        <v>36178</v>
      </c>
      <c r="O11" s="14">
        <v>20930</v>
      </c>
      <c r="P11" s="14">
        <v>31144</v>
      </c>
      <c r="Q11" s="15">
        <v>33533</v>
      </c>
      <c r="R11" s="15">
        <v>33819</v>
      </c>
      <c r="S11" s="16">
        <v>35129</v>
      </c>
      <c r="T11" s="16">
        <v>43364</v>
      </c>
      <c r="U11" s="16">
        <v>30282</v>
      </c>
      <c r="V11" s="16">
        <v>29081</v>
      </c>
      <c r="W11" s="37">
        <v>26322</v>
      </c>
      <c r="X11" s="38">
        <v>21466</v>
      </c>
      <c r="Y11" s="44">
        <v>29025</v>
      </c>
      <c r="Z11" s="38">
        <v>28131</v>
      </c>
      <c r="AA11" s="58">
        <v>27351</v>
      </c>
    </row>
    <row r="12" spans="1:27" ht="24.9" customHeight="1" x14ac:dyDescent="0.2">
      <c r="A12" s="26">
        <v>8</v>
      </c>
      <c r="B12" s="32" t="s">
        <v>60</v>
      </c>
      <c r="C12" s="13">
        <v>61956</v>
      </c>
      <c r="D12" s="13">
        <v>61676</v>
      </c>
      <c r="E12" s="13">
        <v>64140</v>
      </c>
      <c r="F12" s="13">
        <v>49887</v>
      </c>
      <c r="G12" s="14">
        <v>56210</v>
      </c>
      <c r="H12" s="14">
        <v>54800</v>
      </c>
      <c r="I12" s="14">
        <v>52825</v>
      </c>
      <c r="J12" s="14">
        <v>58334</v>
      </c>
      <c r="K12" s="14">
        <v>49629</v>
      </c>
      <c r="L12" s="14">
        <v>46132</v>
      </c>
      <c r="M12" s="14">
        <v>25394</v>
      </c>
      <c r="N12" s="14">
        <v>24235</v>
      </c>
      <c r="O12" s="14">
        <v>19835</v>
      </c>
      <c r="P12" s="14">
        <v>33051</v>
      </c>
      <c r="Q12" s="15">
        <v>30988</v>
      </c>
      <c r="R12" s="15">
        <v>14634</v>
      </c>
      <c r="S12" s="16">
        <v>20742</v>
      </c>
      <c r="T12" s="16">
        <v>19041</v>
      </c>
      <c r="U12" s="16">
        <v>26771</v>
      </c>
      <c r="V12" s="16">
        <v>25336</v>
      </c>
      <c r="W12" s="37">
        <v>12616</v>
      </c>
      <c r="X12" s="38">
        <v>2</v>
      </c>
      <c r="Y12" s="45">
        <v>0</v>
      </c>
      <c r="Z12" s="49">
        <v>0</v>
      </c>
      <c r="AA12" s="49">
        <v>1358</v>
      </c>
    </row>
    <row r="13" spans="1:27" ht="24.9" customHeight="1" x14ac:dyDescent="0.2">
      <c r="A13" s="26">
        <v>9</v>
      </c>
      <c r="B13" s="32" t="s">
        <v>61</v>
      </c>
      <c r="C13" s="13">
        <v>61956</v>
      </c>
      <c r="D13" s="13">
        <v>61676</v>
      </c>
      <c r="E13" s="13">
        <v>64140</v>
      </c>
      <c r="F13" s="13">
        <v>49887</v>
      </c>
      <c r="G13" s="14">
        <v>56210</v>
      </c>
      <c r="H13" s="14">
        <v>54800</v>
      </c>
      <c r="I13" s="14">
        <v>52825</v>
      </c>
      <c r="J13" s="14">
        <v>58334</v>
      </c>
      <c r="K13" s="14">
        <v>49629</v>
      </c>
      <c r="L13" s="14">
        <v>46132</v>
      </c>
      <c r="M13" s="17"/>
      <c r="N13" s="17"/>
      <c r="O13" s="17"/>
      <c r="P13" s="17"/>
      <c r="Q13" s="18"/>
      <c r="R13" s="18"/>
      <c r="S13" s="19"/>
      <c r="T13" s="19"/>
      <c r="U13" s="19"/>
      <c r="V13" s="19"/>
      <c r="W13" s="37">
        <v>3961</v>
      </c>
      <c r="X13" s="38">
        <v>7138</v>
      </c>
      <c r="Y13" s="44">
        <v>7356</v>
      </c>
      <c r="Z13" s="38">
        <v>7847</v>
      </c>
      <c r="AA13" s="58">
        <v>9986</v>
      </c>
    </row>
    <row r="14" spans="1:27" ht="24.9" customHeight="1" x14ac:dyDescent="0.2">
      <c r="A14" s="26">
        <v>10</v>
      </c>
      <c r="B14" s="32" t="s">
        <v>85</v>
      </c>
      <c r="C14" s="13"/>
      <c r="D14" s="13"/>
      <c r="E14" s="13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8"/>
      <c r="R14" s="18"/>
      <c r="S14" s="19"/>
      <c r="T14" s="19"/>
      <c r="U14" s="19"/>
      <c r="V14" s="19"/>
      <c r="W14" s="19"/>
      <c r="X14" s="38">
        <v>116839</v>
      </c>
      <c r="Y14" s="44">
        <v>212248</v>
      </c>
      <c r="Z14" s="38">
        <v>154367</v>
      </c>
      <c r="AA14" s="58">
        <v>64478</v>
      </c>
    </row>
    <row r="15" spans="1:27" ht="24.9" customHeight="1" x14ac:dyDescent="0.2">
      <c r="A15" s="26">
        <v>11</v>
      </c>
      <c r="B15" s="32" t="s">
        <v>59</v>
      </c>
      <c r="C15" s="13">
        <v>42696</v>
      </c>
      <c r="D15" s="13">
        <v>56269</v>
      </c>
      <c r="E15" s="13">
        <v>82713</v>
      </c>
      <c r="F15" s="13">
        <v>100759</v>
      </c>
      <c r="G15" s="14">
        <v>60709</v>
      </c>
      <c r="H15" s="14">
        <v>71476</v>
      </c>
      <c r="I15" s="14">
        <v>129471</v>
      </c>
      <c r="J15" s="14">
        <v>159474</v>
      </c>
      <c r="K15" s="14">
        <v>46878</v>
      </c>
      <c r="L15" s="14">
        <v>64008</v>
      </c>
      <c r="M15" s="14">
        <v>64384</v>
      </c>
      <c r="N15" s="14">
        <v>33136</v>
      </c>
      <c r="O15" s="14">
        <v>38516</v>
      </c>
      <c r="P15" s="14">
        <v>11354</v>
      </c>
      <c r="Q15" s="15">
        <v>10597</v>
      </c>
      <c r="R15" s="15">
        <v>12191</v>
      </c>
      <c r="S15" s="16">
        <v>12843</v>
      </c>
      <c r="T15" s="16">
        <v>14705</v>
      </c>
      <c r="U15" s="16">
        <v>16988</v>
      </c>
      <c r="V15" s="16">
        <v>19005</v>
      </c>
      <c r="W15" s="37">
        <v>62469</v>
      </c>
      <c r="X15" s="38">
        <v>30377</v>
      </c>
      <c r="Y15" s="44">
        <v>76489</v>
      </c>
      <c r="Z15" s="38">
        <v>48123</v>
      </c>
      <c r="AA15" s="58">
        <v>101653</v>
      </c>
    </row>
    <row r="16" spans="1:27" ht="24.9" customHeight="1" x14ac:dyDescent="0.2">
      <c r="A16" s="26">
        <v>12</v>
      </c>
      <c r="B16" s="32" t="s">
        <v>64</v>
      </c>
      <c r="C16" s="13">
        <v>1745649</v>
      </c>
      <c r="D16" s="13">
        <v>1939161</v>
      </c>
      <c r="E16" s="13">
        <v>1514315</v>
      </c>
      <c r="F16" s="13">
        <v>1324996</v>
      </c>
      <c r="G16" s="14">
        <v>1349720</v>
      </c>
      <c r="H16" s="14">
        <v>1003686</v>
      </c>
      <c r="I16" s="14">
        <v>41718</v>
      </c>
      <c r="J16" s="14">
        <v>37725</v>
      </c>
      <c r="K16" s="14">
        <v>43359</v>
      </c>
      <c r="L16" s="14">
        <v>37081</v>
      </c>
      <c r="M16" s="14">
        <v>36264</v>
      </c>
      <c r="N16" s="14">
        <v>693994</v>
      </c>
      <c r="O16" s="14">
        <v>1788828</v>
      </c>
      <c r="P16" s="14">
        <v>446831</v>
      </c>
      <c r="Q16" s="15">
        <v>1143143</v>
      </c>
      <c r="R16" s="15">
        <v>1180508</v>
      </c>
      <c r="S16" s="16">
        <v>1473760</v>
      </c>
      <c r="T16" s="16">
        <v>840668</v>
      </c>
      <c r="U16" s="16">
        <v>1351828</v>
      </c>
      <c r="V16" s="16">
        <v>1124365</v>
      </c>
      <c r="W16" s="37">
        <v>1265181</v>
      </c>
      <c r="X16" s="38">
        <v>819886</v>
      </c>
      <c r="Y16" s="44">
        <v>1157571</v>
      </c>
      <c r="Z16" s="38">
        <v>789112</v>
      </c>
      <c r="AA16" s="58">
        <v>252503</v>
      </c>
    </row>
    <row r="17" spans="1:27" ht="24.9" customHeight="1" x14ac:dyDescent="0.2">
      <c r="A17" s="26">
        <v>13</v>
      </c>
      <c r="B17" s="32" t="s">
        <v>65</v>
      </c>
      <c r="C17" s="13">
        <v>3432</v>
      </c>
      <c r="D17" s="13">
        <v>3017</v>
      </c>
      <c r="E17" s="13">
        <v>3082</v>
      </c>
      <c r="F17" s="13">
        <v>3175</v>
      </c>
      <c r="G17" s="14">
        <v>3456</v>
      </c>
      <c r="H17" s="14">
        <v>3049</v>
      </c>
      <c r="I17" s="14">
        <v>2943</v>
      </c>
      <c r="J17" s="14">
        <v>3100</v>
      </c>
      <c r="K17" s="14">
        <v>2975</v>
      </c>
      <c r="L17" s="14">
        <v>2652</v>
      </c>
      <c r="M17" s="14">
        <v>2682</v>
      </c>
      <c r="N17" s="14">
        <v>2571</v>
      </c>
      <c r="O17" s="14">
        <v>2380</v>
      </c>
      <c r="P17" s="14">
        <v>2260</v>
      </c>
      <c r="Q17" s="15">
        <v>2281</v>
      </c>
      <c r="R17" s="15">
        <v>2050</v>
      </c>
      <c r="S17" s="16">
        <v>2300</v>
      </c>
      <c r="T17" s="16">
        <v>2518</v>
      </c>
      <c r="U17" s="16">
        <v>2503</v>
      </c>
      <c r="V17" s="16">
        <v>2078</v>
      </c>
      <c r="W17" s="37">
        <v>1634</v>
      </c>
      <c r="X17" s="38">
        <v>1708</v>
      </c>
      <c r="Y17" s="44">
        <v>1780</v>
      </c>
      <c r="Z17" s="38">
        <v>1497</v>
      </c>
      <c r="AA17" s="58">
        <v>1346</v>
      </c>
    </row>
    <row r="18" spans="1:27" ht="24.9" customHeight="1" x14ac:dyDescent="0.2">
      <c r="A18" s="26">
        <v>14</v>
      </c>
      <c r="B18" s="32" t="s">
        <v>66</v>
      </c>
      <c r="C18" s="13">
        <v>44792</v>
      </c>
      <c r="D18" s="13">
        <v>25777</v>
      </c>
      <c r="E18" s="13">
        <v>19034</v>
      </c>
      <c r="F18" s="13">
        <v>22940</v>
      </c>
      <c r="G18" s="14">
        <v>17907</v>
      </c>
      <c r="H18" s="14">
        <v>19902</v>
      </c>
      <c r="I18" s="14">
        <v>24068</v>
      </c>
      <c r="J18" s="14">
        <v>27835</v>
      </c>
      <c r="K18" s="14">
        <v>30423</v>
      </c>
      <c r="L18" s="14">
        <v>27262</v>
      </c>
      <c r="M18" s="14">
        <v>28149</v>
      </c>
      <c r="N18" s="14">
        <v>24632</v>
      </c>
      <c r="O18" s="14">
        <v>22868</v>
      </c>
      <c r="P18" s="14">
        <v>25502</v>
      </c>
      <c r="Q18" s="15">
        <v>26518</v>
      </c>
      <c r="R18" s="15">
        <v>24868</v>
      </c>
      <c r="S18" s="16">
        <v>23483</v>
      </c>
      <c r="T18" s="16">
        <v>50397</v>
      </c>
      <c r="U18" s="16">
        <v>54147</v>
      </c>
      <c r="V18" s="16">
        <v>52061</v>
      </c>
      <c r="W18" s="37">
        <v>28598</v>
      </c>
      <c r="X18" s="38">
        <v>29093</v>
      </c>
      <c r="Y18" s="44">
        <v>31866</v>
      </c>
      <c r="Z18" s="38">
        <v>30309</v>
      </c>
      <c r="AA18" s="58">
        <v>34058</v>
      </c>
    </row>
    <row r="19" spans="1:27" ht="24.9" customHeight="1" x14ac:dyDescent="0.2">
      <c r="A19" s="26">
        <v>15</v>
      </c>
      <c r="B19" s="32" t="s">
        <v>67</v>
      </c>
      <c r="C19" s="13">
        <v>164599</v>
      </c>
      <c r="D19" s="13">
        <v>155949</v>
      </c>
      <c r="E19" s="13">
        <v>148119</v>
      </c>
      <c r="F19" s="13">
        <v>152097</v>
      </c>
      <c r="G19" s="14">
        <v>142957</v>
      </c>
      <c r="H19" s="14">
        <v>141403</v>
      </c>
      <c r="I19" s="14">
        <v>146822</v>
      </c>
      <c r="J19" s="14">
        <v>124518</v>
      </c>
      <c r="K19" s="14">
        <v>133715</v>
      </c>
      <c r="L19" s="14">
        <v>135816</v>
      </c>
      <c r="M19" s="14">
        <f>128656+9943</f>
        <v>138599</v>
      </c>
      <c r="N19" s="14">
        <f>136275+8920</f>
        <v>145195</v>
      </c>
      <c r="O19" s="14">
        <v>146756</v>
      </c>
      <c r="P19" s="14">
        <v>154668</v>
      </c>
      <c r="Q19" s="15">
        <v>150226</v>
      </c>
      <c r="R19" s="15">
        <f>147027+9648</f>
        <v>156675</v>
      </c>
      <c r="S19" s="16">
        <v>150093</v>
      </c>
      <c r="T19" s="16">
        <v>118933</v>
      </c>
      <c r="U19" s="16">
        <f>144535+9307</f>
        <v>153842</v>
      </c>
      <c r="V19" s="16">
        <f>118839+8857</f>
        <v>127696</v>
      </c>
      <c r="W19" s="37">
        <v>102783</v>
      </c>
      <c r="X19" s="38">
        <f>93406+7398</f>
        <v>100804</v>
      </c>
      <c r="Y19" s="44">
        <v>104524</v>
      </c>
      <c r="Z19" s="38">
        <f>98434+7658</f>
        <v>106092</v>
      </c>
      <c r="AA19" s="58">
        <v>111349</v>
      </c>
    </row>
    <row r="20" spans="1:27" ht="24.9" customHeight="1" x14ac:dyDescent="0.2">
      <c r="A20" s="26">
        <v>16</v>
      </c>
      <c r="B20" s="32" t="s">
        <v>68</v>
      </c>
      <c r="C20" s="13">
        <v>1604407</v>
      </c>
      <c r="D20" s="13">
        <v>378472</v>
      </c>
      <c r="E20" s="13">
        <v>365672</v>
      </c>
      <c r="F20" s="13">
        <v>476381</v>
      </c>
      <c r="G20" s="14">
        <v>526901</v>
      </c>
      <c r="H20" s="14">
        <v>617274</v>
      </c>
      <c r="I20" s="14">
        <v>350145</v>
      </c>
      <c r="J20" s="14">
        <v>444627</v>
      </c>
      <c r="K20" s="14">
        <v>678796</v>
      </c>
      <c r="L20" s="14">
        <v>551561</v>
      </c>
      <c r="M20" s="14">
        <v>1270424</v>
      </c>
      <c r="N20" s="14">
        <v>803383</v>
      </c>
      <c r="O20" s="14">
        <v>1459382</v>
      </c>
      <c r="P20" s="14">
        <v>1099233</v>
      </c>
      <c r="Q20" s="15">
        <v>1151973</v>
      </c>
      <c r="R20" s="15">
        <v>955048</v>
      </c>
      <c r="S20" s="16">
        <v>1236707</v>
      </c>
      <c r="T20" s="16">
        <v>1209790</v>
      </c>
      <c r="U20" s="16">
        <v>1469567</v>
      </c>
      <c r="V20" s="16">
        <v>1365263</v>
      </c>
      <c r="W20" s="37">
        <v>1540473</v>
      </c>
      <c r="X20" s="38">
        <v>3439029</v>
      </c>
      <c r="Y20" s="44">
        <v>2111718</v>
      </c>
      <c r="Z20" s="38">
        <v>1727720</v>
      </c>
      <c r="AA20" s="58">
        <v>1522827</v>
      </c>
    </row>
    <row r="21" spans="1:27" ht="24.9" customHeight="1" x14ac:dyDescent="0.2">
      <c r="A21" s="26">
        <v>17</v>
      </c>
      <c r="B21" s="27" t="s">
        <v>81</v>
      </c>
      <c r="C21" s="20">
        <v>18158</v>
      </c>
      <c r="D21" s="20">
        <v>18181</v>
      </c>
      <c r="E21" s="20">
        <v>17792</v>
      </c>
      <c r="F21" s="20">
        <v>17792</v>
      </c>
      <c r="G21" s="14">
        <v>17479</v>
      </c>
      <c r="H21" s="14">
        <v>17654</v>
      </c>
      <c r="I21" s="14">
        <v>17654</v>
      </c>
      <c r="J21" s="14">
        <v>15922</v>
      </c>
      <c r="K21" s="14">
        <v>9043</v>
      </c>
      <c r="L21" s="14">
        <v>5557</v>
      </c>
      <c r="M21" s="14">
        <v>3766</v>
      </c>
      <c r="N21" s="14">
        <v>4393</v>
      </c>
      <c r="O21" s="14">
        <v>5675</v>
      </c>
      <c r="P21" s="14">
        <v>5108</v>
      </c>
      <c r="Q21" s="15">
        <v>5130</v>
      </c>
      <c r="R21" s="15">
        <v>9363</v>
      </c>
      <c r="S21" s="16">
        <v>8707</v>
      </c>
      <c r="T21" s="16">
        <v>8276</v>
      </c>
      <c r="U21" s="16">
        <v>8254</v>
      </c>
      <c r="V21" s="16">
        <v>7429</v>
      </c>
      <c r="W21" s="37">
        <v>7422</v>
      </c>
      <c r="X21" s="38">
        <v>7422</v>
      </c>
      <c r="Y21" s="44">
        <v>7386</v>
      </c>
      <c r="Z21" s="38">
        <v>8244</v>
      </c>
      <c r="AA21" s="58">
        <v>8203</v>
      </c>
    </row>
    <row r="22" spans="1:27" ht="24.9" customHeight="1" x14ac:dyDescent="0.2">
      <c r="A22" s="26">
        <v>18</v>
      </c>
      <c r="B22" s="32" t="s">
        <v>69</v>
      </c>
      <c r="C22" s="13">
        <v>1135008</v>
      </c>
      <c r="D22" s="13">
        <v>459976</v>
      </c>
      <c r="E22" s="13">
        <v>360361</v>
      </c>
      <c r="F22" s="13">
        <v>355633</v>
      </c>
      <c r="G22" s="14">
        <v>251881</v>
      </c>
      <c r="H22" s="14">
        <v>251577</v>
      </c>
      <c r="I22" s="14">
        <v>282935</v>
      </c>
      <c r="J22" s="14">
        <v>281560</v>
      </c>
      <c r="K22" s="14">
        <v>320339</v>
      </c>
      <c r="L22" s="14">
        <v>286026</v>
      </c>
      <c r="M22" s="14">
        <v>380831</v>
      </c>
      <c r="N22" s="14">
        <v>495022</v>
      </c>
      <c r="O22" s="14">
        <v>1283616</v>
      </c>
      <c r="P22" s="14">
        <v>3573656</v>
      </c>
      <c r="Q22" s="15">
        <v>11257681</v>
      </c>
      <c r="R22" s="15">
        <v>18126495</v>
      </c>
      <c r="S22" s="16">
        <v>14912680</v>
      </c>
      <c r="T22" s="16">
        <v>22497317</v>
      </c>
      <c r="U22" s="16">
        <v>4964349</v>
      </c>
      <c r="V22" s="16">
        <v>2501482</v>
      </c>
      <c r="W22" s="37">
        <v>2629556</v>
      </c>
      <c r="X22" s="38">
        <v>2161011</v>
      </c>
      <c r="Y22" s="44">
        <v>2591899</v>
      </c>
      <c r="Z22" s="38">
        <v>2805184</v>
      </c>
      <c r="AA22" s="58">
        <v>2227191</v>
      </c>
    </row>
    <row r="23" spans="1:27" ht="24.9" customHeight="1" x14ac:dyDescent="0.2">
      <c r="A23" s="26">
        <v>19</v>
      </c>
      <c r="B23" s="32" t="s">
        <v>70</v>
      </c>
      <c r="C23" s="13">
        <v>62842</v>
      </c>
      <c r="D23" s="13">
        <v>44600</v>
      </c>
      <c r="E23" s="13">
        <v>28349</v>
      </c>
      <c r="F23" s="13">
        <v>45809</v>
      </c>
      <c r="G23" s="14">
        <v>25841</v>
      </c>
      <c r="H23" s="14">
        <v>26957</v>
      </c>
      <c r="I23" s="14">
        <v>45600</v>
      </c>
      <c r="J23" s="14">
        <v>26132</v>
      </c>
      <c r="K23" s="14">
        <v>40956</v>
      </c>
      <c r="L23" s="14">
        <v>44244</v>
      </c>
      <c r="M23" s="14">
        <v>48989</v>
      </c>
      <c r="N23" s="14">
        <v>48751</v>
      </c>
      <c r="O23" s="14">
        <v>32830</v>
      </c>
      <c r="P23" s="14">
        <v>39022</v>
      </c>
      <c r="Q23" s="15">
        <v>44669</v>
      </c>
      <c r="R23" s="15">
        <v>35511</v>
      </c>
      <c r="S23" s="16">
        <v>38410</v>
      </c>
      <c r="T23" s="16">
        <v>41819</v>
      </c>
      <c r="U23" s="16">
        <v>37293</v>
      </c>
      <c r="V23" s="16">
        <v>40290</v>
      </c>
      <c r="W23" s="37">
        <v>35992</v>
      </c>
      <c r="X23" s="38">
        <v>32412</v>
      </c>
      <c r="Y23" s="44">
        <v>29855</v>
      </c>
      <c r="Z23" s="38">
        <v>33287</v>
      </c>
      <c r="AA23" s="58">
        <v>40956</v>
      </c>
    </row>
    <row r="24" spans="1:27" ht="24.9" customHeight="1" x14ac:dyDescent="0.2">
      <c r="A24" s="26">
        <v>20</v>
      </c>
      <c r="B24" s="32" t="s">
        <v>71</v>
      </c>
      <c r="C24" s="13">
        <v>25500</v>
      </c>
      <c r="D24" s="13">
        <v>32090</v>
      </c>
      <c r="E24" s="13">
        <v>35657</v>
      </c>
      <c r="F24" s="13">
        <v>34639</v>
      </c>
      <c r="G24" s="14">
        <v>35427</v>
      </c>
      <c r="H24" s="14">
        <v>32817</v>
      </c>
      <c r="I24" s="14">
        <v>31813</v>
      </c>
      <c r="J24" s="14">
        <v>32750</v>
      </c>
      <c r="K24" s="14">
        <v>32080</v>
      </c>
      <c r="L24" s="14">
        <v>31575</v>
      </c>
      <c r="M24" s="14">
        <v>29227</v>
      </c>
      <c r="N24" s="14">
        <v>28362</v>
      </c>
      <c r="O24" s="14">
        <v>61769</v>
      </c>
      <c r="P24" s="14">
        <v>27664</v>
      </c>
      <c r="Q24" s="15">
        <v>21971</v>
      </c>
      <c r="R24" s="15">
        <v>21149</v>
      </c>
      <c r="S24" s="16">
        <v>29530</v>
      </c>
      <c r="T24" s="16">
        <v>36940</v>
      </c>
      <c r="U24" s="16">
        <v>49332</v>
      </c>
      <c r="V24" s="16">
        <v>62945</v>
      </c>
      <c r="W24" s="37">
        <v>63508</v>
      </c>
      <c r="X24" s="38">
        <v>78566</v>
      </c>
      <c r="Y24" s="44">
        <v>66561</v>
      </c>
      <c r="Z24" s="38">
        <v>55464</v>
      </c>
      <c r="AA24" s="58">
        <v>68357</v>
      </c>
    </row>
    <row r="25" spans="1:27" ht="24.9" customHeight="1" x14ac:dyDescent="0.2">
      <c r="A25" s="26">
        <v>21</v>
      </c>
      <c r="B25" s="32" t="s">
        <v>72</v>
      </c>
      <c r="C25" s="13">
        <v>327894</v>
      </c>
      <c r="D25" s="13">
        <v>44527</v>
      </c>
      <c r="E25" s="13">
        <v>143487</v>
      </c>
      <c r="F25" s="13">
        <v>508599</v>
      </c>
      <c r="G25" s="14">
        <v>98251</v>
      </c>
      <c r="H25" s="14">
        <v>46094</v>
      </c>
      <c r="I25" s="14">
        <v>62327</v>
      </c>
      <c r="J25" s="14">
        <v>32624</v>
      </c>
      <c r="K25" s="14">
        <v>37626</v>
      </c>
      <c r="L25" s="14">
        <v>167707</v>
      </c>
      <c r="M25" s="14">
        <v>989374</v>
      </c>
      <c r="N25" s="14">
        <v>416524</v>
      </c>
      <c r="O25" s="14">
        <v>444018</v>
      </c>
      <c r="P25" s="14">
        <v>230689</v>
      </c>
      <c r="Q25" s="15">
        <v>1145644</v>
      </c>
      <c r="R25" s="15">
        <v>330406</v>
      </c>
      <c r="S25" s="16">
        <v>167194</v>
      </c>
      <c r="T25" s="16">
        <v>531324</v>
      </c>
      <c r="U25" s="16">
        <v>45432</v>
      </c>
      <c r="V25" s="16">
        <v>82980</v>
      </c>
      <c r="W25" s="37">
        <v>44420</v>
      </c>
      <c r="X25" s="38">
        <v>42815</v>
      </c>
      <c r="Y25" s="44">
        <v>33081</v>
      </c>
      <c r="Z25" s="38">
        <v>29622</v>
      </c>
      <c r="AA25" s="58">
        <v>625361</v>
      </c>
    </row>
    <row r="26" spans="1:27" ht="24.9" customHeight="1" x14ac:dyDescent="0.2">
      <c r="A26" s="26">
        <v>22</v>
      </c>
      <c r="B26" s="32" t="s">
        <v>73</v>
      </c>
      <c r="C26" s="13">
        <v>347860</v>
      </c>
      <c r="D26" s="13">
        <v>148535</v>
      </c>
      <c r="E26" s="13">
        <v>133287</v>
      </c>
      <c r="F26" s="13">
        <v>92662</v>
      </c>
      <c r="G26" s="14">
        <v>78246</v>
      </c>
      <c r="H26" s="14">
        <v>87480</v>
      </c>
      <c r="I26" s="14">
        <v>71650</v>
      </c>
      <c r="J26" s="14">
        <v>78268</v>
      </c>
      <c r="K26" s="14">
        <v>109434</v>
      </c>
      <c r="L26" s="14">
        <v>104256</v>
      </c>
      <c r="M26" s="14">
        <v>172545</v>
      </c>
      <c r="N26" s="14">
        <v>150529</v>
      </c>
      <c r="O26" s="14">
        <v>236684</v>
      </c>
      <c r="P26" s="14">
        <v>759078</v>
      </c>
      <c r="Q26" s="15">
        <v>411838</v>
      </c>
      <c r="R26" s="15">
        <v>280935</v>
      </c>
      <c r="S26" s="16">
        <v>502321</v>
      </c>
      <c r="T26" s="16">
        <v>622474</v>
      </c>
      <c r="U26" s="16">
        <v>556789</v>
      </c>
      <c r="V26" s="16">
        <v>739280</v>
      </c>
      <c r="W26" s="37">
        <v>380475</v>
      </c>
      <c r="X26" s="38">
        <v>616275</v>
      </c>
      <c r="Y26" s="44">
        <v>756760</v>
      </c>
      <c r="Z26" s="38">
        <v>760445</v>
      </c>
      <c r="AA26" s="58">
        <v>626798</v>
      </c>
    </row>
    <row r="27" spans="1:27" ht="24.9" customHeight="1" x14ac:dyDescent="0.2">
      <c r="A27" s="26">
        <v>23</v>
      </c>
      <c r="B27" s="32" t="s">
        <v>74</v>
      </c>
      <c r="C27" s="13">
        <v>171174</v>
      </c>
      <c r="D27" s="13">
        <v>151676</v>
      </c>
      <c r="E27" s="13">
        <v>171377</v>
      </c>
      <c r="F27" s="13">
        <v>126779</v>
      </c>
      <c r="G27" s="14">
        <v>105273</v>
      </c>
      <c r="H27" s="14">
        <v>95543</v>
      </c>
      <c r="I27" s="14">
        <v>98548</v>
      </c>
      <c r="J27" s="14">
        <v>136827</v>
      </c>
      <c r="K27" s="14">
        <v>229441</v>
      </c>
      <c r="L27" s="14">
        <v>162512</v>
      </c>
      <c r="M27" s="14">
        <v>180562</v>
      </c>
      <c r="N27" s="14">
        <v>160465</v>
      </c>
      <c r="O27" s="14">
        <v>246438</v>
      </c>
      <c r="P27" s="14">
        <v>236405</v>
      </c>
      <c r="Q27" s="15">
        <v>248455</v>
      </c>
      <c r="R27" s="15">
        <v>224667</v>
      </c>
      <c r="S27" s="16">
        <v>242046</v>
      </c>
      <c r="T27" s="16">
        <v>218770</v>
      </c>
      <c r="U27" s="16">
        <v>174536</v>
      </c>
      <c r="V27" s="16">
        <v>193814</v>
      </c>
      <c r="W27" s="37">
        <v>182947</v>
      </c>
      <c r="X27" s="38">
        <v>255692</v>
      </c>
      <c r="Y27" s="44">
        <v>276150</v>
      </c>
      <c r="Z27" s="38">
        <v>372552</v>
      </c>
      <c r="AA27" s="58">
        <v>350009</v>
      </c>
    </row>
    <row r="28" spans="1:27" ht="24.9" customHeight="1" x14ac:dyDescent="0.2">
      <c r="A28" s="26">
        <v>24</v>
      </c>
      <c r="B28" s="32" t="s">
        <v>75</v>
      </c>
      <c r="C28" s="13">
        <v>860000</v>
      </c>
      <c r="D28" s="13">
        <v>332000</v>
      </c>
      <c r="E28" s="13">
        <v>543500</v>
      </c>
      <c r="F28" s="13">
        <v>599700</v>
      </c>
      <c r="G28" s="14">
        <v>873800</v>
      </c>
      <c r="H28" s="14">
        <v>952600</v>
      </c>
      <c r="I28" s="14">
        <v>577100</v>
      </c>
      <c r="J28" s="14">
        <v>689300</v>
      </c>
      <c r="K28" s="14">
        <v>452300</v>
      </c>
      <c r="L28" s="14">
        <v>38000</v>
      </c>
      <c r="M28" s="14">
        <v>419700</v>
      </c>
      <c r="N28" s="14">
        <v>755200</v>
      </c>
      <c r="O28" s="14">
        <v>960500</v>
      </c>
      <c r="P28" s="14">
        <v>937000</v>
      </c>
      <c r="Q28" s="15">
        <v>778300</v>
      </c>
      <c r="R28" s="15">
        <v>403500</v>
      </c>
      <c r="S28" s="16">
        <v>192500</v>
      </c>
      <c r="T28" s="16">
        <v>257489</v>
      </c>
      <c r="U28" s="16">
        <v>710514</v>
      </c>
      <c r="V28" s="16">
        <v>547292</v>
      </c>
      <c r="W28" s="37">
        <v>213500</v>
      </c>
      <c r="X28" s="38">
        <v>281955</v>
      </c>
      <c r="Y28" s="44">
        <v>226335</v>
      </c>
      <c r="Z28" s="38">
        <v>102674</v>
      </c>
      <c r="AA28" s="58">
        <v>1105100</v>
      </c>
    </row>
    <row r="29" spans="1:27" ht="24.9" customHeight="1" x14ac:dyDescent="0.2">
      <c r="A29" s="53" t="s">
        <v>76</v>
      </c>
      <c r="B29" s="53"/>
      <c r="C29" s="13">
        <f t="shared" ref="C29:S29" si="0">SUM(C5:C28)</f>
        <v>9749889</v>
      </c>
      <c r="D29" s="13">
        <f t="shared" si="0"/>
        <v>7153619</v>
      </c>
      <c r="E29" s="13">
        <f t="shared" si="0"/>
        <v>7033641</v>
      </c>
      <c r="F29" s="13">
        <f t="shared" si="0"/>
        <v>6911135</v>
      </c>
      <c r="G29" s="14">
        <f t="shared" si="0"/>
        <v>6872676</v>
      </c>
      <c r="H29" s="14">
        <f t="shared" si="0"/>
        <v>7465962</v>
      </c>
      <c r="I29" s="14">
        <f t="shared" si="0"/>
        <v>6652405</v>
      </c>
      <c r="J29" s="14">
        <f t="shared" si="0"/>
        <v>7796498</v>
      </c>
      <c r="K29" s="14">
        <f t="shared" si="0"/>
        <v>9415382</v>
      </c>
      <c r="L29" s="14">
        <f t="shared" si="0"/>
        <v>8295254</v>
      </c>
      <c r="M29" s="14">
        <f t="shared" si="0"/>
        <v>8195855</v>
      </c>
      <c r="N29" s="14">
        <f t="shared" si="0"/>
        <v>7966283</v>
      </c>
      <c r="O29" s="14">
        <f t="shared" si="0"/>
        <v>10486245</v>
      </c>
      <c r="P29" s="14">
        <f t="shared" si="0"/>
        <v>11746446</v>
      </c>
      <c r="Q29" s="14">
        <f t="shared" si="0"/>
        <v>20440516</v>
      </c>
      <c r="R29" s="14">
        <f t="shared" si="0"/>
        <v>26182110</v>
      </c>
      <c r="S29" s="21">
        <f t="shared" si="0"/>
        <v>23466405</v>
      </c>
      <c r="T29" s="21">
        <f>SUM(T5:T28)</f>
        <v>30515762</v>
      </c>
      <c r="U29" s="21">
        <f>SUM(U5:U28)</f>
        <v>13887437</v>
      </c>
      <c r="V29" s="21">
        <f>SUM(V5:V28)</f>
        <v>11354881</v>
      </c>
      <c r="W29" s="21">
        <f>SUM(W5:W28)</f>
        <v>11400096</v>
      </c>
      <c r="X29" s="21">
        <f>SUM(X5:X28)</f>
        <v>12992949</v>
      </c>
      <c r="Y29" s="46">
        <f t="shared" ref="Y29" si="1">SUM(Y5:Y28)</f>
        <v>12488724</v>
      </c>
      <c r="Z29" s="21">
        <f>SUM(Z5:Z28)</f>
        <v>12675411</v>
      </c>
      <c r="AA29" s="55">
        <f>SUM(AA5:AA28)</f>
        <v>14229485</v>
      </c>
    </row>
    <row r="30" spans="1:27" s="22" customFormat="1" ht="24.9" customHeight="1" x14ac:dyDescent="0.2">
      <c r="Q30" s="23"/>
      <c r="R30" s="23"/>
      <c r="S30" s="23"/>
      <c r="T30" s="23"/>
      <c r="U30" s="23"/>
      <c r="V30" s="23"/>
      <c r="W30" s="39"/>
      <c r="X30" s="40"/>
      <c r="Y30" s="47"/>
      <c r="Z30" s="50"/>
      <c r="AA30" s="50"/>
    </row>
    <row r="31" spans="1:27" ht="24.9" customHeight="1" x14ac:dyDescent="0.2">
      <c r="B31" s="10" t="s">
        <v>77</v>
      </c>
    </row>
    <row r="32" spans="1:27" ht="24.9" customHeight="1" x14ac:dyDescent="0.2">
      <c r="B32" s="10" t="s">
        <v>78</v>
      </c>
    </row>
    <row r="33" spans="2:2" ht="24.9" customHeight="1" x14ac:dyDescent="0.2">
      <c r="B33" s="10" t="s">
        <v>79</v>
      </c>
    </row>
  </sheetData>
  <mergeCells count="2">
    <mergeCell ref="A4:B4"/>
    <mergeCell ref="A29:B29"/>
  </mergeCells>
  <phoneticPr fontId="28"/>
  <pageMargins left="0.48" right="0.43" top="0.98399999999999999" bottom="0.98399999999999999" header="0.51200000000000001" footer="0.51200000000000001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9-2</vt:lpstr>
      <vt:lpstr>9-2 (2)</vt:lpstr>
      <vt:lpstr>'9-2 (2)'!Print_Area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2021-09-30T08:16:29Z</dcterms:created>
  <dcterms:modified xsi:type="dcterms:W3CDTF">2025-02-26T07:37:47Z</dcterms:modified>
  <cp:category/>
</cp:coreProperties>
</file>