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3CAF835E-8AC6-4CBF-8A02-1176AD41D026}" xr6:coauthVersionLast="47" xr6:coauthVersionMax="47" xr10:uidLastSave="{00000000-0000-0000-0000-000000000000}"/>
  <bookViews>
    <workbookView xWindow="-120" yWindow="-120" windowWidth="29040" windowHeight="15720" tabRatio="362" firstSheet="1" activeTab="1" xr2:uid="{00000000-000D-0000-FFFF-FFFF00000000}"/>
  </bookViews>
  <sheets>
    <sheet name="7-5" sheetId="1" state="hidden" r:id="rId1"/>
    <sheet name="7-5 （新）" sheetId="3" r:id="rId2"/>
  </sheets>
  <definedNames>
    <definedName name="_xlnm.Print_Area" localSheetId="0">'7-5'!$A$1:$AT$60</definedName>
    <definedName name="_xlnm.Print_Area" localSheetId="1">'7-5 （新）'!$A$1:$AP$62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3" l="1"/>
  <c r="B53" i="3"/>
  <c r="AL56" i="3"/>
  <c r="AK56" i="3" s="1"/>
  <c r="AA56" i="3"/>
  <c r="AJ56" i="3" s="1"/>
  <c r="V56" i="3"/>
  <c r="O56" i="3"/>
  <c r="H56" i="3"/>
  <c r="G56" i="3"/>
  <c r="C56" i="3"/>
  <c r="B56" i="3"/>
  <c r="AL55" i="3"/>
  <c r="AK55" i="3"/>
  <c r="AJ55" i="3"/>
  <c r="AA55" i="3"/>
  <c r="V55" i="3"/>
  <c r="H55" i="3"/>
  <c r="G55" i="3"/>
  <c r="C55" i="3"/>
  <c r="B55" i="3"/>
  <c r="AA54" i="3"/>
  <c r="AA45" i="3"/>
  <c r="AK50" i="3"/>
  <c r="AL45" i="3"/>
  <c r="G53" i="3"/>
  <c r="G52" i="3"/>
  <c r="B52" i="3"/>
  <c r="V24" i="3" l="1"/>
  <c r="V15" i="3"/>
  <c r="O24" i="3"/>
  <c r="O15" i="3"/>
  <c r="H24" i="3"/>
  <c r="G24" i="3"/>
  <c r="H15" i="3"/>
  <c r="G15" i="3"/>
  <c r="AO50" i="1" l="1"/>
  <c r="AP45" i="1"/>
  <c r="AE45" i="1"/>
  <c r="X45" i="1"/>
  <c r="U45" i="1"/>
  <c r="M31" i="1"/>
  <c r="T31" i="1" s="1"/>
  <c r="M30" i="1"/>
  <c r="T30" i="1" s="1"/>
  <c r="T29" i="1"/>
  <c r="M28" i="1"/>
  <c r="T28" i="1" s="1"/>
  <c r="M27" i="1"/>
  <c r="T27" i="1" s="1"/>
  <c r="M26" i="1"/>
</calcChain>
</file>

<file path=xl/sharedStrings.xml><?xml version="1.0" encoding="utf-8"?>
<sst xmlns="http://schemas.openxmlformats.org/spreadsheetml/2006/main" count="405" uniqueCount="99">
  <si>
    <t>し尿・ごみの収集処理状況</t>
  </si>
  <si>
    <t>年度</t>
  </si>
  <si>
    <t>市町村の全域</t>
  </si>
  <si>
    <t>処理計画区域</t>
  </si>
  <si>
    <t>観光区域</t>
  </si>
  <si>
    <t>し尿の処理</t>
  </si>
  <si>
    <t>し尿の収集</t>
  </si>
  <si>
    <t>ごみの処理</t>
  </si>
  <si>
    <t>ごみの収集</t>
  </si>
  <si>
    <t>年度</t>
    <rPh sb="0" eb="2">
      <t>ネンド</t>
    </rPh>
    <phoneticPr fontId="3"/>
  </si>
  <si>
    <t>面積</t>
  </si>
  <si>
    <t>世帯数</t>
  </si>
  <si>
    <t>人口</t>
  </si>
  <si>
    <t xml:space="preserve"> 世帯数　人口</t>
    <rPh sb="1" eb="4">
      <t>セタイスウ</t>
    </rPh>
    <phoneticPr fontId="3"/>
  </si>
  <si>
    <t>計画収　集世帯</t>
    <rPh sb="0" eb="2">
      <t>ケイカク</t>
    </rPh>
    <rPh sb="2" eb="3">
      <t>シュウ</t>
    </rPh>
    <phoneticPr fontId="3"/>
  </si>
  <si>
    <t>計画収　集人口</t>
    <rPh sb="0" eb="2">
      <t>ケイカク</t>
    </rPh>
    <rPh sb="2" eb="3">
      <t>シュウ</t>
    </rPh>
    <phoneticPr fontId="3"/>
  </si>
  <si>
    <t>総数　　　（A）</t>
  </si>
  <si>
    <t>下水道　　ﾏﾝﾎｰﾙ等投入</t>
    <rPh sb="0" eb="3">
      <t>ゲスイドウ</t>
    </rPh>
    <rPh sb="10" eb="11">
      <t>トウ</t>
    </rPh>
    <rPh sb="11" eb="13">
      <t>トウニュウ</t>
    </rPh>
    <phoneticPr fontId="3"/>
  </si>
  <si>
    <t>し尿処理施設</t>
    <rPh sb="2" eb="4">
      <t>ショリ</t>
    </rPh>
    <rPh sb="4" eb="6">
      <t>シセツ</t>
    </rPh>
    <phoneticPr fontId="3"/>
  </si>
  <si>
    <t>農村還元</t>
    <rPh sb="2" eb="4">
      <t>カンゲン</t>
    </rPh>
    <phoneticPr fontId="3"/>
  </si>
  <si>
    <t>海洋投入処分</t>
    <rPh sb="3" eb="4">
      <t>ニュウ</t>
    </rPh>
    <rPh sb="4" eb="6">
      <t>ショブン</t>
    </rPh>
    <phoneticPr fontId="3"/>
  </si>
  <si>
    <t>その他</t>
  </si>
  <si>
    <t>自家　　　処理量（B）</t>
    <rPh sb="0" eb="2">
      <t>ジカ</t>
    </rPh>
    <phoneticPr fontId="3"/>
  </si>
  <si>
    <t>(Ａ+Ｂ)</t>
  </si>
  <si>
    <t>総数</t>
  </si>
  <si>
    <t>公共　　　下水道</t>
    <rPh sb="5" eb="8">
      <t>ゲスイドウ</t>
    </rPh>
    <phoneticPr fontId="3"/>
  </si>
  <si>
    <t>し尿　　　浄化槽</t>
    <rPh sb="5" eb="8">
      <t>ジョウカソウ</t>
    </rPh>
    <phoneticPr fontId="3"/>
  </si>
  <si>
    <t>総  数</t>
  </si>
  <si>
    <t xml:space="preserve">市町村によるもの  </t>
  </si>
  <si>
    <t>許可業者者によるもの</t>
    <rPh sb="0" eb="2">
      <t>キョカ</t>
    </rPh>
    <rPh sb="2" eb="4">
      <t>ギョウシャ</t>
    </rPh>
    <phoneticPr fontId="3"/>
  </si>
  <si>
    <t>計画収集世帯</t>
    <rPh sb="0" eb="2">
      <t>ケイカク</t>
    </rPh>
    <rPh sb="2" eb="3">
      <t>シュウ</t>
    </rPh>
    <phoneticPr fontId="3"/>
  </si>
  <si>
    <t>計画収集人口</t>
    <rPh sb="0" eb="2">
      <t>ケイカク</t>
    </rPh>
    <rPh sb="2" eb="4">
      <t>シュウシュウ</t>
    </rPh>
    <phoneticPr fontId="3"/>
  </si>
  <si>
    <t>計画収集量</t>
  </si>
  <si>
    <t>自家　　　処理量（D）</t>
    <rPh sb="0" eb="2">
      <t>ジカ</t>
    </rPh>
    <phoneticPr fontId="3"/>
  </si>
  <si>
    <t>(Ｃ+Ｄ)</t>
  </si>
  <si>
    <t>総数（C）</t>
  </si>
  <si>
    <t>焼却施設</t>
    <rPh sb="2" eb="4">
      <t>シセツ</t>
    </rPh>
    <phoneticPr fontId="3"/>
  </si>
  <si>
    <t>高速堆肥化施設</t>
    <rPh sb="0" eb="2">
      <t>コウソク</t>
    </rPh>
    <rPh sb="4" eb="5">
      <t>カ</t>
    </rPh>
    <rPh sb="5" eb="7">
      <t>シセツ</t>
    </rPh>
    <phoneticPr fontId="3"/>
  </si>
  <si>
    <t>埋立</t>
  </si>
  <si>
    <t>堆肥</t>
  </si>
  <si>
    <t>飼料</t>
  </si>
  <si>
    <t>市町村によるもの</t>
  </si>
  <si>
    <t>許可業者による　　もの</t>
    <rPh sb="0" eb="2">
      <t>キョカ</t>
    </rPh>
    <rPh sb="2" eb="3">
      <t>ギョウ</t>
    </rPh>
    <phoneticPr fontId="3"/>
  </si>
  <si>
    <t>直営</t>
  </si>
  <si>
    <t>委託</t>
  </si>
  <si>
    <t>直接資源化</t>
    <rPh sb="0" eb="2">
      <t>チョクセツ</t>
    </rPh>
    <rPh sb="2" eb="4">
      <t>シゲン</t>
    </rPh>
    <rPh sb="4" eb="5">
      <t>カ</t>
    </rPh>
    <phoneticPr fontId="3"/>
  </si>
  <si>
    <t>粗大ごみ処理施設</t>
    <rPh sb="0" eb="2">
      <t>ソダイ</t>
    </rPh>
    <rPh sb="4" eb="6">
      <t>ショリ</t>
    </rPh>
    <rPh sb="6" eb="8">
      <t>シセツ</t>
    </rPh>
    <phoneticPr fontId="3"/>
  </si>
  <si>
    <t>k㎡</t>
  </si>
  <si>
    <t>人</t>
  </si>
  <si>
    <t>ｍ2</t>
  </si>
  <si>
    <t>ｋｌ</t>
  </si>
  <si>
    <t>ｔ</t>
  </si>
  <si>
    <t>昭</t>
  </si>
  <si>
    <t>昭50</t>
    <phoneticPr fontId="2"/>
  </si>
  <si>
    <t>-</t>
  </si>
  <si>
    <t xml:space="preserve"> </t>
    <phoneticPr fontId="3"/>
  </si>
  <si>
    <t>元</t>
  </si>
  <si>
    <t>442/2156</t>
  </si>
  <si>
    <t>304/2161</t>
  </si>
  <si>
    <t>441/2299</t>
  </si>
  <si>
    <t>479/2604</t>
  </si>
  <si>
    <t>2016/2889</t>
  </si>
  <si>
    <t>16表・17表</t>
    <rPh sb="2" eb="3">
      <t>ヒョウ</t>
    </rPh>
    <rPh sb="6" eb="7">
      <t>ヒョウ</t>
    </rPh>
    <phoneticPr fontId="2"/>
  </si>
  <si>
    <t>1)総面積・処理計画区域面積は、各年4月1日現在の面積を示す</t>
  </si>
  <si>
    <t>2)総人口・処理計画区域人口は、各年4月1日現在の世帯及び人口を示す</t>
    <phoneticPr fontId="3"/>
  </si>
  <si>
    <t>3)し尿の処理の下水道ﾏﾝﾎｰﾙ等投入欄は、生活雑排水を含む数量を記入</t>
  </si>
  <si>
    <t xml:space="preserve"> </t>
    <phoneticPr fontId="2"/>
  </si>
  <si>
    <t>資料：「全国都道府県市区町村別面積調」、「現住人口調査」、「廃棄物処理事業の実態調査」</t>
  </si>
  <si>
    <t>（3月31日）</t>
    <rPh sb="2" eb="3">
      <t>ガツ</t>
    </rPh>
    <rPh sb="5" eb="6">
      <t>ニチ</t>
    </rPh>
    <phoneticPr fontId="2"/>
  </si>
  <si>
    <t>令和元</t>
    <rPh sb="0" eb="3">
      <t>レイワガン</t>
    </rPh>
    <phoneticPr fontId="2"/>
  </si>
  <si>
    <t>衛生  ７ー５</t>
    <phoneticPr fontId="2"/>
  </si>
  <si>
    <t>衛生  ７ー５　し尿・ごみの収集処理状況</t>
    <phoneticPr fontId="2"/>
  </si>
  <si>
    <t>合計</t>
    <phoneticPr fontId="12"/>
  </si>
  <si>
    <t>し尿(し尿処理施設+ごみ堆肥化施設+メタン化施設+下水道投入+農地還元+その他)</t>
  </si>
  <si>
    <t>し尿処理施設</t>
    <phoneticPr fontId="12"/>
  </si>
  <si>
    <t>ごみ堆肥化施設</t>
    <phoneticPr fontId="12"/>
  </si>
  <si>
    <t>メタン化施設</t>
    <phoneticPr fontId="12"/>
  </si>
  <si>
    <t>下水道投入</t>
    <phoneticPr fontId="12"/>
  </si>
  <si>
    <t>農地還元</t>
    <phoneticPr fontId="12"/>
  </si>
  <si>
    <t>その他</t>
    <phoneticPr fontId="12"/>
  </si>
  <si>
    <t>kl</t>
  </si>
  <si>
    <t>し尿処理量 (し尿+浄化槽汚泥+自家処理量)</t>
    <phoneticPr fontId="12"/>
  </si>
  <si>
    <t>し尿 (し尿処理施設+ごみ堆肥化施設+メタン化施設+下水道投入+農地還元+その他)</t>
    <phoneticPr fontId="12"/>
  </si>
  <si>
    <t>（ｋｌ）</t>
    <phoneticPr fontId="12"/>
  </si>
  <si>
    <t>し　尿　の　処　理</t>
    <rPh sb="2" eb="3">
      <t>ニョウ</t>
    </rPh>
    <rPh sb="6" eb="7">
      <t>トコロ</t>
    </rPh>
    <rPh sb="8" eb="9">
      <t>リ</t>
    </rPh>
    <phoneticPr fontId="3"/>
  </si>
  <si>
    <t>浄化槽汚泥(し尿処理施設+ごみ堆肥化施設+メタン化施設+下水道投入+農地還元+その他)</t>
  </si>
  <si>
    <t>し尿処理施設</t>
  </si>
  <si>
    <t>ごみ堆肥化施設</t>
  </si>
  <si>
    <t>メタン化施設</t>
  </si>
  <si>
    <t>下水道投入</t>
  </si>
  <si>
    <t>農地還元</t>
  </si>
  <si>
    <t>自家処理量（し尿＋浄化槽汚泥）</t>
    <rPh sb="0" eb="4">
      <t>ジカショリリョウ</t>
    </rPh>
    <rPh sb="6" eb="7">
      <t>ニョウ</t>
    </rPh>
    <rPh sb="8" eb="13">
      <t>ジョウカソウオデイ</t>
    </rPh>
    <phoneticPr fontId="3"/>
  </si>
  <si>
    <t>合計（A)</t>
    <phoneticPr fontId="12"/>
  </si>
  <si>
    <t>合計（B)</t>
    <phoneticPr fontId="12"/>
  </si>
  <si>
    <t>合計（C)</t>
    <phoneticPr fontId="12"/>
  </si>
  <si>
    <t>合計</t>
    <rPh sb="0" eb="2">
      <t>ゴウケイ</t>
    </rPh>
    <phoneticPr fontId="3"/>
  </si>
  <si>
    <t>収集量
総  数</t>
    <rPh sb="0" eb="3">
      <t>シュウシュウリョウ</t>
    </rPh>
    <rPh sb="4" eb="6">
      <t>ゴウケイ</t>
    </rPh>
    <phoneticPr fontId="3"/>
  </si>
  <si>
    <t>処理量
総　数　　　
（A+B+C)</t>
    <rPh sb="0" eb="3">
      <t>ショリリョウ</t>
    </rPh>
    <phoneticPr fontId="2"/>
  </si>
  <si>
    <t>許可業者
による
もの</t>
    <rPh sb="0" eb="2">
      <t>キョカ</t>
    </rPh>
    <rPh sb="2" eb="4">
      <t>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</si>
</sst>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 "/>
    <numFmt numFmtId="177" formatCode="#,##0_ "/>
    <numFmt numFmtId="178" formatCode="#,##0.0_ "/>
    <numFmt numFmtId="179" formatCode="0.00_ "/>
    <numFmt numFmtId="180" formatCode="0_);[Red]\(0\)"/>
    <numFmt numFmtId="181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12.05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/>
    <xf numFmtId="0" fontId="13" fillId="0" borderId="0">
      <alignment vertical="center"/>
    </xf>
  </cellStyleXfs>
  <cellXfs count="313">
    <xf numFmtId="0" fontId="0" fillId="0" borderId="0" xfId="0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2" borderId="22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22" xfId="1" applyFont="1" applyFill="1" applyBorder="1" applyAlignment="1">
      <alignment vertical="center" wrapText="1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</xf>
    <xf numFmtId="0" fontId="5" fillId="2" borderId="0" xfId="1" applyFont="1" applyFill="1" applyAlignment="1" applyProtection="1">
      <alignment horizontal="distributed" vertical="center" justifyLastLine="1"/>
      <protection locked="0"/>
    </xf>
    <xf numFmtId="0" fontId="5" fillId="2" borderId="23" xfId="1" applyFont="1" applyFill="1" applyBorder="1" applyAlignment="1" applyProtection="1">
      <alignment horizontal="distributed" vertical="center" justifyLastLine="1"/>
      <protection locked="0"/>
    </xf>
    <xf numFmtId="0" fontId="5" fillId="2" borderId="25" xfId="1" applyFont="1" applyFill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right"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15" xfId="1" applyFont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8" xfId="1" applyFont="1" applyBorder="1" applyAlignment="1" applyProtection="1">
      <alignment horizontal="right" vertical="center"/>
      <protection locked="0"/>
    </xf>
    <xf numFmtId="0" fontId="5" fillId="2" borderId="14" xfId="1" applyFont="1" applyFill="1" applyBorder="1" applyAlignment="1" applyProtection="1">
      <alignment vertical="center"/>
      <protection locked="0"/>
    </xf>
    <xf numFmtId="0" fontId="5" fillId="2" borderId="25" xfId="1" applyFont="1" applyFill="1" applyBorder="1" applyAlignment="1" applyProtection="1">
      <alignment horizontal="center" vertical="center" shrinkToFit="1"/>
      <protection locked="0"/>
    </xf>
    <xf numFmtId="176" fontId="5" fillId="0" borderId="23" xfId="1" applyNumberFormat="1" applyFont="1" applyBorder="1" applyAlignment="1" applyProtection="1">
      <alignment vertical="center" shrinkToFit="1"/>
      <protection locked="0"/>
    </xf>
    <xf numFmtId="177" fontId="5" fillId="0" borderId="23" xfId="1" applyNumberFormat="1" applyFont="1" applyBorder="1" applyAlignment="1" applyProtection="1">
      <alignment vertical="center" shrinkToFit="1"/>
      <protection locked="0"/>
    </xf>
    <xf numFmtId="177" fontId="5" fillId="0" borderId="23" xfId="1" applyNumberFormat="1" applyFont="1" applyBorder="1" applyAlignment="1" applyProtection="1">
      <alignment horizontal="right" vertical="center" shrinkToFit="1"/>
      <protection locked="0"/>
    </xf>
    <xf numFmtId="177" fontId="5" fillId="0" borderId="15" xfId="1" applyNumberFormat="1" applyFont="1" applyBorder="1" applyAlignment="1" applyProtection="1">
      <alignment vertical="center" shrinkToFit="1"/>
      <protection locked="0"/>
    </xf>
    <xf numFmtId="177" fontId="5" fillId="0" borderId="0" xfId="1" applyNumberFormat="1" applyFont="1" applyAlignment="1" applyProtection="1">
      <alignment vertical="center" shrinkToFit="1"/>
      <protection locked="0"/>
    </xf>
    <xf numFmtId="178" fontId="5" fillId="0" borderId="23" xfId="1" applyNumberFormat="1" applyFont="1" applyBorder="1" applyAlignment="1" applyProtection="1">
      <alignment vertical="center" shrinkToFit="1"/>
      <protection locked="0"/>
    </xf>
    <xf numFmtId="0" fontId="5" fillId="2" borderId="14" xfId="1" applyFont="1" applyFill="1" applyBorder="1" applyAlignment="1" applyProtection="1">
      <alignment vertical="center" shrinkToFit="1"/>
      <protection locked="0"/>
    </xf>
    <xf numFmtId="0" fontId="5" fillId="2" borderId="26" xfId="1" applyFont="1" applyFill="1" applyBorder="1" applyAlignment="1" applyProtection="1">
      <alignment horizontal="center" vertical="center" shrinkToFit="1"/>
      <protection locked="0"/>
    </xf>
    <xf numFmtId="176" fontId="5" fillId="0" borderId="8" xfId="1" applyNumberFormat="1" applyFont="1" applyBorder="1" applyAlignment="1" applyProtection="1">
      <alignment vertical="center" shrinkToFit="1"/>
      <protection locked="0"/>
    </xf>
    <xf numFmtId="177" fontId="5" fillId="0" borderId="8" xfId="1" applyNumberFormat="1" applyFont="1" applyBorder="1" applyAlignment="1" applyProtection="1">
      <alignment vertical="center" shrinkToFit="1"/>
      <protection locked="0"/>
    </xf>
    <xf numFmtId="177" fontId="5" fillId="0" borderId="8" xfId="1" applyNumberFormat="1" applyFont="1" applyBorder="1" applyAlignment="1" applyProtection="1">
      <alignment horizontal="right" vertical="center" shrinkToFit="1"/>
      <protection locked="0"/>
    </xf>
    <xf numFmtId="177" fontId="5" fillId="0" borderId="7" xfId="1" applyNumberFormat="1" applyFont="1" applyBorder="1" applyAlignment="1" applyProtection="1">
      <alignment vertical="center" shrinkToFit="1"/>
      <protection locked="0"/>
    </xf>
    <xf numFmtId="177" fontId="5" fillId="0" borderId="9" xfId="1" applyNumberFormat="1" applyFont="1" applyBorder="1" applyAlignment="1" applyProtection="1">
      <alignment vertical="center" shrinkToFit="1"/>
      <protection locked="0"/>
    </xf>
    <xf numFmtId="0" fontId="5" fillId="2" borderId="27" xfId="1" applyFont="1" applyFill="1" applyBorder="1" applyAlignment="1" applyProtection="1">
      <alignment vertical="center" shrinkToFit="1"/>
      <protection locked="0"/>
    </xf>
    <xf numFmtId="179" fontId="5" fillId="0" borderId="8" xfId="1" applyNumberFormat="1" applyFont="1" applyBorder="1" applyAlignment="1" applyProtection="1">
      <alignment vertical="center" shrinkToFit="1"/>
      <protection locked="0"/>
    </xf>
    <xf numFmtId="177" fontId="5" fillId="2" borderId="27" xfId="1" applyNumberFormat="1" applyFont="1" applyFill="1" applyBorder="1" applyAlignment="1" applyProtection="1">
      <alignment vertical="center" shrinkToFit="1"/>
      <protection locked="0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179" fontId="5" fillId="0" borderId="19" xfId="1" applyNumberFormat="1" applyFont="1" applyBorder="1" applyAlignment="1" applyProtection="1">
      <alignment vertical="center" shrinkToFit="1"/>
      <protection locked="0"/>
    </xf>
    <xf numFmtId="177" fontId="5" fillId="0" borderId="19" xfId="1" applyNumberFormat="1" applyFont="1" applyBorder="1" applyAlignment="1" applyProtection="1">
      <alignment vertical="center" shrinkToFit="1"/>
      <protection locked="0"/>
    </xf>
    <xf numFmtId="177" fontId="5" fillId="0" borderId="19" xfId="1" applyNumberFormat="1" applyFont="1" applyBorder="1" applyAlignment="1" applyProtection="1">
      <alignment horizontal="right" vertical="center" shrinkToFit="1"/>
      <protection locked="0"/>
    </xf>
    <xf numFmtId="177" fontId="5" fillId="2" borderId="19" xfId="1" applyNumberFormat="1" applyFont="1" applyFill="1" applyBorder="1" applyAlignment="1" applyProtection="1">
      <alignment vertical="center" shrinkToFit="1"/>
      <protection locked="0"/>
    </xf>
    <xf numFmtId="177" fontId="5" fillId="2" borderId="19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23" xfId="1" applyNumberFormat="1" applyFont="1" applyBorder="1" applyAlignment="1" applyProtection="1">
      <alignment vertical="center" shrinkToFit="1"/>
      <protection locked="0"/>
    </xf>
    <xf numFmtId="177" fontId="5" fillId="0" borderId="0" xfId="1" applyNumberFormat="1" applyFont="1" applyBorder="1" applyAlignment="1" applyProtection="1">
      <alignment vertical="center" shrinkToFit="1"/>
      <protection locked="0"/>
    </xf>
    <xf numFmtId="177" fontId="5" fillId="2" borderId="14" xfId="1" applyNumberFormat="1" applyFont="1" applyFill="1" applyBorder="1" applyAlignment="1" applyProtection="1">
      <alignment vertical="center" shrinkToFit="1"/>
      <protection locked="0"/>
    </xf>
    <xf numFmtId="0" fontId="5" fillId="0" borderId="8" xfId="1" applyFont="1" applyBorder="1" applyAlignment="1" applyProtection="1">
      <alignment horizontal="right" vertical="center" shrinkToFit="1"/>
      <protection locked="0"/>
    </xf>
    <xf numFmtId="176" fontId="5" fillId="0" borderId="11" xfId="1" applyNumberFormat="1" applyFont="1" applyBorder="1" applyAlignment="1" applyProtection="1">
      <alignment vertical="center" shrinkToFit="1"/>
      <protection locked="0"/>
    </xf>
    <xf numFmtId="0" fontId="5" fillId="0" borderId="8" xfId="1" applyFont="1" applyBorder="1" applyAlignment="1" applyProtection="1">
      <alignment vertical="center" shrinkToFit="1"/>
      <protection locked="0"/>
    </xf>
    <xf numFmtId="180" fontId="5" fillId="2" borderId="27" xfId="1" applyNumberFormat="1" applyFont="1" applyFill="1" applyBorder="1" applyAlignment="1" applyProtection="1">
      <alignment vertical="center" shrinkToFit="1"/>
      <protection locked="0"/>
    </xf>
    <xf numFmtId="176" fontId="5" fillId="0" borderId="16" xfId="1" applyNumberFormat="1" applyFont="1" applyBorder="1" applyAlignment="1" applyProtection="1">
      <alignment vertical="center" shrinkToFit="1"/>
      <protection locked="0"/>
    </xf>
    <xf numFmtId="0" fontId="5" fillId="2" borderId="28" xfId="1" applyFont="1" applyFill="1" applyBorder="1" applyAlignment="1" applyProtection="1">
      <alignment horizontal="center" vertical="center" shrinkToFit="1"/>
      <protection locked="0"/>
    </xf>
    <xf numFmtId="177" fontId="5" fillId="0" borderId="11" xfId="1" applyNumberFormat="1" applyFont="1" applyBorder="1" applyAlignment="1" applyProtection="1">
      <alignment vertical="center" shrinkToFit="1"/>
      <protection locked="0"/>
    </xf>
    <xf numFmtId="177" fontId="5" fillId="0" borderId="29" xfId="1" applyNumberFormat="1" applyFont="1" applyBorder="1" applyAlignment="1" applyProtection="1">
      <alignment vertical="center" shrinkToFit="1"/>
      <protection locked="0"/>
    </xf>
    <xf numFmtId="177" fontId="5" fillId="0" borderId="12" xfId="1" applyNumberFormat="1" applyFont="1" applyBorder="1" applyAlignment="1" applyProtection="1">
      <alignment vertical="center" shrinkToFit="1"/>
      <protection locked="0"/>
    </xf>
    <xf numFmtId="49" fontId="5" fillId="0" borderId="11" xfId="1" applyNumberFormat="1" applyFont="1" applyBorder="1" applyAlignment="1" applyProtection="1">
      <alignment vertical="center" shrinkToFit="1"/>
      <protection locked="0"/>
    </xf>
    <xf numFmtId="180" fontId="5" fillId="2" borderId="30" xfId="1" applyNumberFormat="1" applyFont="1" applyFill="1" applyBorder="1" applyAlignment="1" applyProtection="1">
      <alignment vertical="center" shrinkToFit="1"/>
      <protection locked="0"/>
    </xf>
    <xf numFmtId="0" fontId="5" fillId="2" borderId="31" xfId="1" applyFont="1" applyFill="1" applyBorder="1" applyAlignment="1" applyProtection="1">
      <alignment horizontal="center" vertical="center" shrinkToFit="1"/>
      <protection locked="0"/>
    </xf>
    <xf numFmtId="181" fontId="5" fillId="0" borderId="16" xfId="1" applyNumberFormat="1" applyFont="1" applyBorder="1" applyAlignment="1" applyProtection="1">
      <alignment vertical="center" shrinkToFit="1"/>
      <protection locked="0"/>
    </xf>
    <xf numFmtId="181" fontId="5" fillId="0" borderId="22" xfId="1" applyNumberFormat="1" applyFont="1" applyBorder="1" applyAlignment="1" applyProtection="1">
      <alignment vertical="center" shrinkToFit="1"/>
      <protection locked="0"/>
    </xf>
    <xf numFmtId="181" fontId="5" fillId="0" borderId="17" xfId="1" applyNumberFormat="1" applyFont="1" applyBorder="1" applyAlignment="1" applyProtection="1">
      <alignment vertical="center" shrinkToFit="1"/>
      <protection locked="0"/>
    </xf>
    <xf numFmtId="180" fontId="5" fillId="2" borderId="24" xfId="1" applyNumberFormat="1" applyFont="1" applyFill="1" applyBorder="1" applyAlignment="1" applyProtection="1">
      <alignment vertical="center" shrinkToFit="1"/>
      <protection locked="0"/>
    </xf>
    <xf numFmtId="181" fontId="5" fillId="0" borderId="23" xfId="1" applyNumberFormat="1" applyFont="1" applyBorder="1" applyAlignment="1" applyProtection="1">
      <alignment vertical="center" shrinkToFit="1"/>
      <protection locked="0"/>
    </xf>
    <xf numFmtId="181" fontId="5" fillId="0" borderId="15" xfId="1" applyNumberFormat="1" applyFont="1" applyBorder="1" applyAlignment="1" applyProtection="1">
      <alignment vertical="center" shrinkToFit="1"/>
      <protection locked="0"/>
    </xf>
    <xf numFmtId="181" fontId="5" fillId="0" borderId="0" xfId="1" applyNumberFormat="1" applyFont="1" applyAlignment="1" applyProtection="1">
      <alignment vertical="center" shrinkToFit="1"/>
      <protection locked="0"/>
    </xf>
    <xf numFmtId="181" fontId="5" fillId="0" borderId="19" xfId="1" applyNumberFormat="1" applyFont="1" applyBorder="1" applyAlignment="1" applyProtection="1">
      <alignment vertical="center" shrinkToFit="1"/>
      <protection locked="0"/>
    </xf>
    <xf numFmtId="181" fontId="5" fillId="0" borderId="32" xfId="1" applyNumberFormat="1" applyFont="1" applyBorder="1" applyAlignment="1" applyProtection="1">
      <alignment vertical="center" shrinkToFit="1"/>
      <protection locked="0"/>
    </xf>
    <xf numFmtId="180" fontId="5" fillId="2" borderId="33" xfId="1" applyNumberFormat="1" applyFont="1" applyFill="1" applyBorder="1" applyAlignment="1" applyProtection="1">
      <alignment vertical="center" shrinkToFit="1"/>
      <protection locked="0"/>
    </xf>
    <xf numFmtId="0" fontId="5" fillId="2" borderId="34" xfId="1" applyFont="1" applyFill="1" applyBorder="1" applyAlignment="1" applyProtection="1">
      <alignment horizontal="center" vertical="center" shrinkToFit="1"/>
      <protection locked="0"/>
    </xf>
    <xf numFmtId="181" fontId="5" fillId="0" borderId="34" xfId="1" applyNumberFormat="1" applyFont="1" applyBorder="1" applyAlignment="1" applyProtection="1">
      <alignment vertical="center" shrinkToFit="1"/>
      <protection locked="0"/>
    </xf>
    <xf numFmtId="181" fontId="5" fillId="0" borderId="33" xfId="1" applyNumberFormat="1" applyFont="1" applyBorder="1" applyAlignment="1" applyProtection="1">
      <alignment vertical="center" shrinkToFit="1"/>
      <protection locked="0"/>
    </xf>
    <xf numFmtId="180" fontId="5" fillId="2" borderId="35" xfId="1" applyNumberFormat="1" applyFont="1" applyFill="1" applyBorder="1" applyAlignment="1" applyProtection="1">
      <alignment vertical="center" shrinkToFit="1"/>
      <protection locked="0"/>
    </xf>
    <xf numFmtId="176" fontId="5" fillId="0" borderId="32" xfId="1" applyNumberFormat="1" applyFont="1" applyBorder="1" applyAlignment="1" applyProtection="1">
      <alignment vertical="center" shrinkToFit="1"/>
      <protection locked="0"/>
    </xf>
    <xf numFmtId="180" fontId="5" fillId="2" borderId="32" xfId="1" applyNumberFormat="1" applyFont="1" applyFill="1" applyBorder="1" applyAlignment="1" applyProtection="1">
      <alignment vertical="center" shrinkToFit="1"/>
      <protection locked="0"/>
    </xf>
    <xf numFmtId="0" fontId="5" fillId="2" borderId="36" xfId="1" applyFont="1" applyFill="1" applyBorder="1" applyAlignment="1" applyProtection="1">
      <alignment horizontal="center" vertical="center" shrinkToFit="1"/>
      <protection locked="0"/>
    </xf>
    <xf numFmtId="176" fontId="5" fillId="0" borderId="37" xfId="1" applyNumberFormat="1" applyFont="1" applyBorder="1" applyAlignment="1" applyProtection="1">
      <alignment vertical="center" shrinkToFit="1"/>
      <protection locked="0"/>
    </xf>
    <xf numFmtId="181" fontId="5" fillId="0" borderId="37" xfId="1" applyNumberFormat="1" applyFont="1" applyBorder="1" applyAlignment="1" applyProtection="1">
      <alignment vertical="center" shrinkToFit="1"/>
      <protection locked="0"/>
    </xf>
    <xf numFmtId="180" fontId="5" fillId="2" borderId="37" xfId="1" applyNumberFormat="1" applyFont="1" applyFill="1" applyBorder="1" applyAlignment="1" applyProtection="1">
      <alignment vertical="center" shrinkToFit="1"/>
      <protection locked="0"/>
    </xf>
    <xf numFmtId="176" fontId="5" fillId="0" borderId="19" xfId="1" applyNumberFormat="1" applyFont="1" applyBorder="1" applyAlignment="1" applyProtection="1">
      <alignment vertical="center" shrinkToFit="1"/>
      <protection locked="0"/>
    </xf>
    <xf numFmtId="180" fontId="5" fillId="2" borderId="19" xfId="1" applyNumberFormat="1" applyFont="1" applyFill="1" applyBorder="1" applyAlignment="1" applyProtection="1">
      <alignment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vertical="center" shrinkToFit="1"/>
      <protection locked="0"/>
    </xf>
    <xf numFmtId="181" fontId="5" fillId="0" borderId="19" xfId="0" applyNumberFormat="1" applyFont="1" applyBorder="1" applyAlignment="1" applyProtection="1">
      <alignment vertical="center" shrinkToFit="1"/>
      <protection locked="0"/>
    </xf>
    <xf numFmtId="181" fontId="5" fillId="3" borderId="19" xfId="0" applyNumberFormat="1" applyFont="1" applyFill="1" applyBorder="1" applyAlignment="1" applyProtection="1">
      <alignment vertical="center" shrinkToFit="1"/>
      <protection locked="0"/>
    </xf>
    <xf numFmtId="180" fontId="5" fillId="2" borderId="19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1" applyFont="1" applyBorder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0" fontId="5" fillId="0" borderId="38" xfId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181" fontId="5" fillId="0" borderId="0" xfId="1" applyNumberFormat="1" applyFont="1" applyBorder="1" applyAlignment="1" applyProtection="1">
      <alignment vertical="center" shrinkToFit="1"/>
      <protection locked="0"/>
    </xf>
    <xf numFmtId="180" fontId="5" fillId="2" borderId="19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180" fontId="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19" xfId="0" applyNumberFormat="1" applyFont="1" applyBorder="1" applyAlignment="1" applyProtection="1">
      <alignment vertical="center" shrinkToFit="1"/>
      <protection locked="0"/>
    </xf>
    <xf numFmtId="181" fontId="9" fillId="0" borderId="19" xfId="1" applyNumberFormat="1" applyFont="1" applyBorder="1" applyAlignment="1" applyProtection="1">
      <alignment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180" fontId="9" fillId="2" borderId="19" xfId="1" applyNumberFormat="1" applyFont="1" applyFill="1" applyBorder="1" applyAlignment="1" applyProtection="1">
      <alignment horizontal="right" vertical="center" shrinkToFit="1"/>
      <protection locked="0"/>
    </xf>
    <xf numFmtId="181" fontId="9" fillId="4" borderId="19" xfId="1" applyNumberFormat="1" applyFont="1" applyFill="1" applyBorder="1" applyAlignment="1" applyProtection="1">
      <alignment vertical="center" shrinkToFit="1"/>
      <protection locked="0"/>
    </xf>
    <xf numFmtId="181" fontId="5" fillId="4" borderId="19" xfId="1" applyNumberFormat="1" applyFont="1" applyFill="1" applyBorder="1" applyAlignment="1" applyProtection="1">
      <alignment vertical="center" shrinkToFit="1"/>
      <protection locked="0"/>
    </xf>
    <xf numFmtId="181" fontId="5" fillId="4" borderId="19" xfId="0" applyNumberFormat="1" applyFont="1" applyFill="1" applyBorder="1" applyAlignment="1" applyProtection="1">
      <alignment vertical="center" shrinkToFit="1"/>
      <protection locked="0"/>
    </xf>
    <xf numFmtId="0" fontId="5" fillId="0" borderId="45" xfId="1" applyFont="1" applyBorder="1" applyAlignment="1" applyProtection="1">
      <alignment horizontal="right" vertical="center"/>
      <protection locked="0"/>
    </xf>
    <xf numFmtId="177" fontId="5" fillId="0" borderId="45" xfId="1" applyNumberFormat="1" applyFont="1" applyBorder="1" applyAlignment="1" applyProtection="1">
      <alignment vertical="center" shrinkToFit="1"/>
      <protection locked="0"/>
    </xf>
    <xf numFmtId="177" fontId="5" fillId="0" borderId="54" xfId="1" applyNumberFormat="1" applyFont="1" applyBorder="1" applyAlignment="1" applyProtection="1">
      <alignment vertical="center" shrinkToFit="1"/>
      <protection locked="0"/>
    </xf>
    <xf numFmtId="177" fontId="5" fillId="0" borderId="56" xfId="1" applyNumberFormat="1" applyFont="1" applyBorder="1" applyAlignment="1" applyProtection="1">
      <alignment vertical="center" shrinkToFit="1"/>
      <protection locked="0"/>
    </xf>
    <xf numFmtId="181" fontId="5" fillId="0" borderId="55" xfId="1" applyNumberFormat="1" applyFont="1" applyBorder="1" applyAlignment="1" applyProtection="1">
      <alignment vertical="center" shrinkToFit="1"/>
      <protection locked="0"/>
    </xf>
    <xf numFmtId="181" fontId="5" fillId="0" borderId="45" xfId="1" applyNumberFormat="1" applyFont="1" applyBorder="1" applyAlignment="1" applyProtection="1">
      <alignment vertical="center" shrinkToFit="1"/>
      <protection locked="0"/>
    </xf>
    <xf numFmtId="181" fontId="5" fillId="0" borderId="52" xfId="1" applyNumberFormat="1" applyFont="1" applyBorder="1" applyAlignment="1" applyProtection="1">
      <alignment vertical="center" shrinkToFit="1"/>
      <protection locked="0"/>
    </xf>
    <xf numFmtId="181" fontId="5" fillId="0" borderId="57" xfId="1" applyNumberFormat="1" applyFont="1" applyBorder="1" applyAlignment="1" applyProtection="1">
      <alignment vertical="center" shrinkToFit="1"/>
      <protection locked="0"/>
    </xf>
    <xf numFmtId="181" fontId="5" fillId="0" borderId="56" xfId="1" applyNumberFormat="1" applyFont="1" applyBorder="1" applyAlignment="1" applyProtection="1">
      <alignment vertical="center" shrinkToFit="1"/>
      <protection locked="0"/>
    </xf>
    <xf numFmtId="0" fontId="11" fillId="0" borderId="0" xfId="2" applyNumberFormat="1" applyFont="1"/>
    <xf numFmtId="3" fontId="11" fillId="0" borderId="0" xfId="3" applyNumberFormat="1" applyFont="1">
      <alignment vertical="center"/>
    </xf>
    <xf numFmtId="0" fontId="14" fillId="2" borderId="36" xfId="2" applyNumberFormat="1" applyFont="1" applyFill="1" applyBorder="1" applyAlignment="1">
      <alignment vertical="center"/>
    </xf>
    <xf numFmtId="0" fontId="15" fillId="5" borderId="34" xfId="2" applyNumberFormat="1" applyFont="1" applyFill="1" applyBorder="1" applyAlignment="1">
      <alignment horizontal="left" vertical="center"/>
    </xf>
    <xf numFmtId="0" fontId="17" fillId="5" borderId="34" xfId="2" applyNumberFormat="1" applyFont="1" applyFill="1" applyBorder="1" applyAlignment="1">
      <alignment horizontal="left" vertical="center" wrapText="1"/>
    </xf>
    <xf numFmtId="0" fontId="15" fillId="5" borderId="34" xfId="2" applyNumberFormat="1" applyFont="1" applyFill="1" applyBorder="1" applyAlignment="1">
      <alignment horizontal="center" vertical="center"/>
    </xf>
    <xf numFmtId="3" fontId="15" fillId="0" borderId="0" xfId="3" applyNumberFormat="1" applyFont="1" applyBorder="1">
      <alignment vertical="center"/>
    </xf>
    <xf numFmtId="0" fontId="14" fillId="2" borderId="19" xfId="2" quotePrefix="1" applyNumberFormat="1" applyFont="1" applyFill="1" applyBorder="1" applyAlignment="1">
      <alignment vertical="center" wrapText="1"/>
    </xf>
    <xf numFmtId="0" fontId="14" fillId="2" borderId="19" xfId="2" applyNumberFormat="1" applyFont="1" applyFill="1" applyBorder="1" applyAlignment="1">
      <alignment vertical="center" wrapText="1"/>
    </xf>
    <xf numFmtId="0" fontId="15" fillId="5" borderId="0" xfId="2" quotePrefix="1" applyNumberFormat="1" applyFont="1" applyFill="1" applyBorder="1" applyAlignment="1">
      <alignment horizontal="left" vertical="center" wrapText="1"/>
    </xf>
    <xf numFmtId="0" fontId="5" fillId="2" borderId="61" xfId="1" applyFont="1" applyFill="1" applyBorder="1" applyAlignment="1" applyProtection="1">
      <alignment vertical="center" justifyLastLine="1"/>
      <protection locked="0"/>
    </xf>
    <xf numFmtId="0" fontId="5" fillId="2" borderId="58" xfId="1" applyFont="1" applyFill="1" applyBorder="1" applyAlignment="1" applyProtection="1">
      <alignment horizontal="distributed" vertical="center" justifyLastLine="1"/>
      <protection locked="0"/>
    </xf>
    <xf numFmtId="0" fontId="5" fillId="2" borderId="62" xfId="1" applyFont="1" applyFill="1" applyBorder="1" applyAlignment="1" applyProtection="1">
      <alignment horizontal="distributed" vertical="center" justifyLastLine="1"/>
      <protection locked="0"/>
    </xf>
    <xf numFmtId="0" fontId="5" fillId="2" borderId="53" xfId="1" applyFont="1" applyFill="1" applyBorder="1" applyAlignment="1" applyProtection="1">
      <alignment horizontal="center" vertical="center" shrinkToFit="1"/>
      <protection locked="0"/>
    </xf>
    <xf numFmtId="0" fontId="5" fillId="2" borderId="65" xfId="1" applyFont="1" applyFill="1" applyBorder="1" applyAlignment="1" applyProtection="1">
      <alignment horizontal="center" vertical="center" shrinkToFit="1"/>
      <protection locked="0"/>
    </xf>
    <xf numFmtId="0" fontId="5" fillId="2" borderId="59" xfId="1" applyFont="1" applyFill="1" applyBorder="1" applyAlignment="1" applyProtection="1">
      <alignment horizontal="center" vertical="center" shrinkToFit="1"/>
      <protection locked="0"/>
    </xf>
    <xf numFmtId="0" fontId="5" fillId="0" borderId="74" xfId="1" applyFont="1" applyBorder="1" applyAlignment="1" applyProtection="1">
      <alignment horizontal="right" vertical="center"/>
      <protection locked="0"/>
    </xf>
    <xf numFmtId="177" fontId="5" fillId="0" borderId="74" xfId="1" applyNumberFormat="1" applyFont="1" applyBorder="1" applyAlignment="1" applyProtection="1">
      <alignment vertical="center" shrinkToFit="1"/>
      <protection locked="0"/>
    </xf>
    <xf numFmtId="177" fontId="5" fillId="0" borderId="76" xfId="1" applyNumberFormat="1" applyFont="1" applyBorder="1" applyAlignment="1" applyProtection="1">
      <alignment vertical="center" shrinkToFit="1"/>
      <protection locked="0"/>
    </xf>
    <xf numFmtId="177" fontId="5" fillId="0" borderId="77" xfId="1" applyNumberFormat="1" applyFont="1" applyBorder="1" applyAlignment="1" applyProtection="1">
      <alignment vertical="center" shrinkToFit="1"/>
      <protection locked="0"/>
    </xf>
    <xf numFmtId="181" fontId="5" fillId="0" borderId="78" xfId="1" applyNumberFormat="1" applyFont="1" applyBorder="1" applyAlignment="1" applyProtection="1">
      <alignment vertical="center" shrinkToFit="1"/>
      <protection locked="0"/>
    </xf>
    <xf numFmtId="181" fontId="5" fillId="0" borderId="74" xfId="1" applyNumberFormat="1" applyFont="1" applyBorder="1" applyAlignment="1" applyProtection="1">
      <alignment vertical="center" shrinkToFit="1"/>
      <protection locked="0"/>
    </xf>
    <xf numFmtId="181" fontId="5" fillId="0" borderId="76" xfId="1" applyNumberFormat="1" applyFont="1" applyBorder="1" applyAlignment="1" applyProtection="1">
      <alignment vertical="center" shrinkToFit="1"/>
      <protection locked="0"/>
    </xf>
    <xf numFmtId="181" fontId="5" fillId="0" borderId="69" xfId="1" applyNumberFormat="1" applyFont="1" applyBorder="1" applyAlignment="1" applyProtection="1">
      <alignment vertical="center" shrinkToFit="1"/>
      <protection locked="0"/>
    </xf>
    <xf numFmtId="181" fontId="5" fillId="0" borderId="79" xfId="1" applyNumberFormat="1" applyFont="1" applyBorder="1" applyAlignment="1" applyProtection="1">
      <alignment vertical="center" shrinkToFit="1"/>
      <protection locked="0"/>
    </xf>
    <xf numFmtId="181" fontId="5" fillId="0" borderId="76" xfId="0" applyNumberFormat="1" applyFont="1" applyBorder="1" applyAlignment="1" applyProtection="1">
      <alignment vertical="center" shrinkToFit="1"/>
      <protection locked="0"/>
    </xf>
    <xf numFmtId="0" fontId="14" fillId="2" borderId="56" xfId="2" applyNumberFormat="1" applyFont="1" applyFill="1" applyBorder="1" applyAlignment="1">
      <alignment vertical="center" wrapText="1"/>
    </xf>
    <xf numFmtId="3" fontId="15" fillId="0" borderId="76" xfId="3" applyNumberFormat="1" applyFont="1" applyBorder="1">
      <alignment vertical="center"/>
    </xf>
    <xf numFmtId="3" fontId="15" fillId="0" borderId="19" xfId="3" applyNumberFormat="1" applyFont="1" applyBorder="1">
      <alignment vertical="center"/>
    </xf>
    <xf numFmtId="3" fontId="15" fillId="0" borderId="56" xfId="3" applyNumberFormat="1" applyFont="1" applyBorder="1">
      <alignment vertical="center"/>
    </xf>
    <xf numFmtId="3" fontId="15" fillId="0" borderId="74" xfId="3" applyNumberFormat="1" applyFont="1" applyBorder="1">
      <alignment vertical="center"/>
    </xf>
    <xf numFmtId="3" fontId="15" fillId="0" borderId="52" xfId="3" applyNumberFormat="1" applyFont="1" applyBorder="1">
      <alignment vertical="center"/>
    </xf>
    <xf numFmtId="0" fontId="16" fillId="0" borderId="74" xfId="2" applyNumberFormat="1" applyFont="1" applyBorder="1"/>
    <xf numFmtId="0" fontId="16" fillId="0" borderId="0" xfId="2" applyNumberFormat="1" applyFont="1" applyBorder="1"/>
    <xf numFmtId="0" fontId="16" fillId="0" borderId="52" xfId="2" applyNumberFormat="1" applyFont="1" applyBorder="1"/>
    <xf numFmtId="0" fontId="17" fillId="5" borderId="68" xfId="2" quotePrefix="1" applyNumberFormat="1" applyFont="1" applyFill="1" applyBorder="1" applyAlignment="1">
      <alignment horizontal="left" vertical="center"/>
    </xf>
    <xf numFmtId="0" fontId="15" fillId="5" borderId="69" xfId="2" applyNumberFormat="1" applyFont="1" applyFill="1" applyBorder="1" applyAlignment="1">
      <alignment horizontal="left" vertical="center"/>
    </xf>
    <xf numFmtId="0" fontId="15" fillId="5" borderId="52" xfId="2" quotePrefix="1" applyNumberFormat="1" applyFont="1" applyFill="1" applyBorder="1" applyAlignment="1">
      <alignment horizontal="left" vertical="center" wrapText="1"/>
    </xf>
    <xf numFmtId="0" fontId="17" fillId="5" borderId="69" xfId="2" applyNumberFormat="1" applyFont="1" applyFill="1" applyBorder="1" applyAlignment="1">
      <alignment horizontal="left" vertical="center" wrapText="1"/>
    </xf>
    <xf numFmtId="0" fontId="15" fillId="5" borderId="69" xfId="2" applyNumberFormat="1" applyFont="1" applyFill="1" applyBorder="1" applyAlignment="1">
      <alignment horizontal="center" vertical="center"/>
    </xf>
    <xf numFmtId="0" fontId="15" fillId="5" borderId="63" xfId="2" applyNumberFormat="1" applyFont="1" applyFill="1" applyBorder="1" applyAlignment="1">
      <alignment horizontal="center" vertical="center"/>
    </xf>
    <xf numFmtId="3" fontId="16" fillId="0" borderId="76" xfId="0" applyNumberFormat="1" applyFont="1" applyBorder="1">
      <alignment vertical="center"/>
    </xf>
    <xf numFmtId="3" fontId="16" fillId="0" borderId="19" xfId="0" applyNumberFormat="1" applyFont="1" applyBorder="1">
      <alignment vertical="center"/>
    </xf>
    <xf numFmtId="3" fontId="16" fillId="0" borderId="56" xfId="0" applyNumberFormat="1" applyFont="1" applyBorder="1">
      <alignment vertical="center"/>
    </xf>
    <xf numFmtId="0" fontId="5" fillId="2" borderId="33" xfId="1" applyFont="1" applyFill="1" applyBorder="1" applyAlignment="1" applyProtection="1">
      <alignment vertical="center"/>
      <protection locked="0"/>
    </xf>
    <xf numFmtId="0" fontId="5" fillId="2" borderId="33" xfId="1" applyFont="1" applyFill="1" applyBorder="1" applyAlignment="1" applyProtection="1">
      <alignment vertical="center" shrinkToFit="1"/>
      <protection locked="0"/>
    </xf>
    <xf numFmtId="0" fontId="5" fillId="2" borderId="35" xfId="1" applyFont="1" applyFill="1" applyBorder="1" applyAlignment="1" applyProtection="1">
      <alignment vertical="center" shrinkToFit="1"/>
      <protection locked="0"/>
    </xf>
    <xf numFmtId="177" fontId="5" fillId="2" borderId="35" xfId="1" applyNumberFormat="1" applyFont="1" applyFill="1" applyBorder="1" applyAlignment="1" applyProtection="1">
      <alignment vertical="center" shrinkToFit="1"/>
      <protection locked="0"/>
    </xf>
    <xf numFmtId="177" fontId="5" fillId="2" borderId="60" xfId="1" applyNumberFormat="1" applyFont="1" applyFill="1" applyBorder="1" applyAlignment="1" applyProtection="1">
      <alignment vertical="center" shrinkToFit="1"/>
      <protection locked="0"/>
    </xf>
    <xf numFmtId="177" fontId="5" fillId="2" borderId="60" xfId="1" applyNumberFormat="1" applyFont="1" applyFill="1" applyBorder="1" applyAlignment="1" applyProtection="1">
      <alignment horizontal="right" vertical="center" shrinkToFit="1"/>
      <protection locked="0"/>
    </xf>
    <xf numFmtId="177" fontId="5" fillId="2" borderId="33" xfId="1" applyNumberFormat="1" applyFont="1" applyFill="1" applyBorder="1" applyAlignment="1" applyProtection="1">
      <alignment vertical="center" shrinkToFit="1"/>
      <protection locked="0"/>
    </xf>
    <xf numFmtId="180" fontId="5" fillId="2" borderId="90" xfId="1" applyNumberFormat="1" applyFont="1" applyFill="1" applyBorder="1" applyAlignment="1" applyProtection="1">
      <alignment vertical="center" shrinkToFit="1"/>
      <protection locked="0"/>
    </xf>
    <xf numFmtId="180" fontId="5" fillId="2" borderId="89" xfId="1" applyNumberFormat="1" applyFont="1" applyFill="1" applyBorder="1" applyAlignment="1" applyProtection="1">
      <alignment vertical="center" shrinkToFit="1"/>
      <protection locked="0"/>
    </xf>
    <xf numFmtId="180" fontId="5" fillId="2" borderId="60" xfId="1" applyNumberFormat="1" applyFont="1" applyFill="1" applyBorder="1" applyAlignment="1" applyProtection="1">
      <alignment vertical="center" shrinkToFit="1"/>
      <protection locked="0"/>
    </xf>
    <xf numFmtId="180" fontId="5" fillId="2" borderId="60" xfId="0" applyNumberFormat="1" applyFont="1" applyFill="1" applyBorder="1" applyAlignment="1" applyProtection="1">
      <alignment vertical="center" shrinkToFit="1"/>
      <protection locked="0"/>
    </xf>
    <xf numFmtId="180" fontId="5" fillId="2" borderId="60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54" xfId="1" applyFont="1" applyBorder="1" applyAlignment="1" applyProtection="1">
      <alignment vertical="center" shrinkToFit="1"/>
      <protection locked="0"/>
    </xf>
    <xf numFmtId="181" fontId="16" fillId="0" borderId="76" xfId="3" applyNumberFormat="1" applyFont="1" applyBorder="1">
      <alignment vertical="center"/>
    </xf>
    <xf numFmtId="181" fontId="16" fillId="0" borderId="19" xfId="3" applyNumberFormat="1" applyFont="1" applyBorder="1">
      <alignment vertical="center"/>
    </xf>
    <xf numFmtId="181" fontId="16" fillId="0" borderId="56" xfId="3" applyNumberFormat="1" applyFont="1" applyBorder="1">
      <alignment vertical="center"/>
    </xf>
    <xf numFmtId="181" fontId="16" fillId="0" borderId="19" xfId="0" applyNumberFormat="1" applyFont="1" applyBorder="1">
      <alignment vertical="center"/>
    </xf>
    <xf numFmtId="181" fontId="16" fillId="0" borderId="56" xfId="0" applyNumberFormat="1" applyFont="1" applyBorder="1">
      <alignment vertical="center"/>
    </xf>
    <xf numFmtId="181" fontId="16" fillId="0" borderId="95" xfId="3" applyNumberFormat="1" applyFont="1" applyBorder="1">
      <alignment vertical="center"/>
    </xf>
    <xf numFmtId="181" fontId="5" fillId="0" borderId="76" xfId="0" applyNumberFormat="1" applyFont="1" applyFill="1" applyBorder="1" applyAlignment="1" applyProtection="1">
      <alignment vertical="center" shrinkToFit="1"/>
      <protection locked="0"/>
    </xf>
    <xf numFmtId="181" fontId="5" fillId="0" borderId="19" xfId="0" applyNumberFormat="1" applyFont="1" applyFill="1" applyBorder="1" applyAlignment="1" applyProtection="1">
      <alignment vertical="center" shrinkToFit="1"/>
      <protection locked="0"/>
    </xf>
    <xf numFmtId="181" fontId="5" fillId="0" borderId="56" xfId="0" applyNumberFormat="1" applyFont="1" applyFill="1" applyBorder="1" applyAlignment="1" applyProtection="1">
      <alignment vertical="center" shrinkToFit="1"/>
      <protection locked="0"/>
    </xf>
    <xf numFmtId="181" fontId="5" fillId="0" borderId="76" xfId="1" applyNumberFormat="1" applyFont="1" applyFill="1" applyBorder="1" applyAlignment="1" applyProtection="1">
      <alignment vertical="center" shrinkToFit="1"/>
      <protection locked="0"/>
    </xf>
    <xf numFmtId="181" fontId="5" fillId="0" borderId="19" xfId="1" applyNumberFormat="1" applyFont="1" applyFill="1" applyBorder="1" applyAlignment="1" applyProtection="1">
      <alignment vertical="center" shrinkToFit="1"/>
      <protection locked="0"/>
    </xf>
    <xf numFmtId="181" fontId="5" fillId="0" borderId="56" xfId="1" applyNumberFormat="1" applyFont="1" applyFill="1" applyBorder="1" applyAlignment="1" applyProtection="1">
      <alignment vertical="center" shrinkToFit="1"/>
      <protection locked="0"/>
    </xf>
    <xf numFmtId="181" fontId="15" fillId="0" borderId="19" xfId="3" applyNumberFormat="1" applyFont="1" applyBorder="1">
      <alignment vertical="center"/>
    </xf>
    <xf numFmtId="181" fontId="15" fillId="0" borderId="76" xfId="3" applyNumberFormat="1" applyFont="1" applyBorder="1">
      <alignment vertical="center"/>
    </xf>
    <xf numFmtId="181" fontId="15" fillId="0" borderId="56" xfId="3" applyNumberFormat="1" applyFont="1" applyBorder="1">
      <alignment vertical="center"/>
    </xf>
    <xf numFmtId="181" fontId="5" fillId="0" borderId="88" xfId="1" applyNumberFormat="1" applyFont="1" applyBorder="1" applyAlignment="1" applyProtection="1">
      <alignment vertical="center" shrinkToFit="1"/>
      <protection locked="0"/>
    </xf>
    <xf numFmtId="181" fontId="16" fillId="0" borderId="88" xfId="0" applyNumberFormat="1" applyFont="1" applyBorder="1">
      <alignment vertical="center"/>
    </xf>
    <xf numFmtId="181" fontId="16" fillId="0" borderId="72" xfId="0" applyNumberFormat="1" applyFont="1" applyBorder="1">
      <alignment vertical="center"/>
    </xf>
    <xf numFmtId="181" fontId="5" fillId="0" borderId="88" xfId="1" applyNumberFormat="1" applyFont="1" applyFill="1" applyBorder="1" applyAlignment="1" applyProtection="1">
      <alignment vertical="center" shrinkToFit="1"/>
      <protection locked="0"/>
    </xf>
    <xf numFmtId="181" fontId="5" fillId="0" borderId="72" xfId="1" applyNumberFormat="1" applyFont="1" applyFill="1" applyBorder="1" applyAlignment="1" applyProtection="1">
      <alignment vertical="center" shrinkToFit="1"/>
      <protection locked="0"/>
    </xf>
    <xf numFmtId="181" fontId="5" fillId="0" borderId="95" xfId="1" applyNumberFormat="1" applyFont="1" applyFill="1" applyBorder="1" applyAlignment="1" applyProtection="1">
      <alignment vertical="center" shrinkToFit="1"/>
      <protection locked="0"/>
    </xf>
    <xf numFmtId="0" fontId="5" fillId="2" borderId="22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22" xfId="1" applyFont="1" applyFill="1" applyBorder="1" applyAlignment="1" applyProtection="1">
      <alignment horizontal="distributed" vertical="center" justifyLastLine="1"/>
      <protection locked="0"/>
    </xf>
    <xf numFmtId="0" fontId="5" fillId="2" borderId="53" xfId="0" applyFont="1" applyFill="1" applyBorder="1" applyAlignment="1" applyProtection="1">
      <alignment horizontal="center" vertical="center" shrinkToFit="1"/>
      <protection locked="0"/>
    </xf>
    <xf numFmtId="181" fontId="5" fillId="0" borderId="80" xfId="1" applyNumberFormat="1" applyFont="1" applyBorder="1" applyAlignment="1" applyProtection="1">
      <alignment vertical="center" shrinkToFit="1"/>
      <protection locked="0"/>
    </xf>
    <xf numFmtId="181" fontId="5" fillId="0" borderId="81" xfId="1" applyNumberFormat="1" applyFont="1" applyBorder="1" applyAlignment="1" applyProtection="1">
      <alignment vertical="center" shrinkToFit="1"/>
      <protection locked="0"/>
    </xf>
    <xf numFmtId="181" fontId="16" fillId="0" borderId="80" xfId="3" applyNumberFormat="1" applyFont="1" applyBorder="1">
      <alignment vertical="center"/>
    </xf>
    <xf numFmtId="181" fontId="16" fillId="0" borderId="81" xfId="0" applyNumberFormat="1" applyFont="1" applyBorder="1">
      <alignment vertical="center"/>
    </xf>
    <xf numFmtId="181" fontId="16" fillId="0" borderId="82" xfId="0" applyNumberFormat="1" applyFont="1" applyBorder="1">
      <alignment vertical="center"/>
    </xf>
    <xf numFmtId="181" fontId="5" fillId="3" borderId="81" xfId="1" applyNumberFormat="1" applyFont="1" applyFill="1" applyBorder="1" applyAlignment="1" applyProtection="1">
      <alignment vertical="center" shrinkToFit="1"/>
      <protection locked="0"/>
    </xf>
    <xf numFmtId="181" fontId="5" fillId="0" borderId="82" xfId="1" applyNumberFormat="1" applyFont="1" applyBorder="1" applyAlignment="1" applyProtection="1">
      <alignment vertical="center" shrinkToFit="1"/>
      <protection locked="0"/>
    </xf>
    <xf numFmtId="181" fontId="5" fillId="3" borderId="82" xfId="1" applyNumberFormat="1" applyFont="1" applyFill="1" applyBorder="1" applyAlignment="1" applyProtection="1">
      <alignment vertical="center" shrinkToFit="1"/>
      <protection locked="0"/>
    </xf>
    <xf numFmtId="180" fontId="5" fillId="2" borderId="96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1" applyFont="1" applyFill="1" applyBorder="1" applyAlignment="1" applyProtection="1">
      <alignment horizontal="center" vertical="center" justifyLastLine="1"/>
      <protection locked="0"/>
    </xf>
    <xf numFmtId="0" fontId="5" fillId="2" borderId="6" xfId="1" applyFont="1" applyFill="1" applyBorder="1" applyAlignment="1" applyProtection="1">
      <alignment horizontal="center" vertical="center" justifyLastLine="1"/>
      <protection locked="0"/>
    </xf>
    <xf numFmtId="0" fontId="5" fillId="2" borderId="21" xfId="1" applyFont="1" applyFill="1" applyBorder="1" applyAlignment="1" applyProtection="1">
      <alignment horizontal="center" vertical="center" justifyLastLine="1"/>
      <protection locked="0"/>
    </xf>
    <xf numFmtId="0" fontId="5" fillId="2" borderId="2" xfId="1" applyFont="1" applyFill="1" applyBorder="1" applyAlignment="1" applyProtection="1">
      <alignment horizontal="distributed" vertical="center" justifyLastLine="1"/>
      <protection locked="0"/>
    </xf>
    <xf numFmtId="0" fontId="5" fillId="2" borderId="3" xfId="1" applyFont="1" applyFill="1" applyBorder="1" applyAlignment="1" applyProtection="1">
      <alignment horizontal="distributed" vertical="center" justifyLastLine="1"/>
      <protection locked="0"/>
    </xf>
    <xf numFmtId="0" fontId="5" fillId="2" borderId="4" xfId="1" applyFont="1" applyFill="1" applyBorder="1" applyAlignment="1" applyProtection="1">
      <alignment horizontal="distributed" vertical="center" justifyLastLine="1"/>
      <protection locked="0"/>
    </xf>
    <xf numFmtId="0" fontId="5" fillId="2" borderId="39" xfId="1" applyFont="1" applyFill="1" applyBorder="1" applyAlignment="1" applyProtection="1">
      <alignment horizontal="distributed" vertical="center" justifyLastLine="1"/>
      <protection locked="0"/>
    </xf>
    <xf numFmtId="0" fontId="5" fillId="2" borderId="40" xfId="1" applyFont="1" applyFill="1" applyBorder="1" applyAlignment="1" applyProtection="1">
      <alignment horizontal="distributed" vertical="center" justifyLastLine="1"/>
      <protection locked="0"/>
    </xf>
    <xf numFmtId="0" fontId="5" fillId="2" borderId="7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15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22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8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23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16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2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7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3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5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8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9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50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51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9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0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17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1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4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46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5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14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24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10" xfId="1" applyFont="1" applyFill="1" applyBorder="1" applyAlignment="1" applyProtection="1">
      <alignment horizontal="distributed" vertical="center" justifyLastLine="1"/>
      <protection locked="0"/>
    </xf>
    <xf numFmtId="0" fontId="5" fillId="2" borderId="20" xfId="1" applyFont="1" applyFill="1" applyBorder="1" applyAlignment="1" applyProtection="1">
      <alignment horizontal="distributed" vertical="center" justifyLastLine="1"/>
      <protection locked="0"/>
    </xf>
    <xf numFmtId="0" fontId="5" fillId="2" borderId="18" xfId="1" applyFont="1" applyFill="1" applyBorder="1" applyAlignment="1" applyProtection="1">
      <alignment horizontal="distributed" vertical="center" justifyLastLine="1"/>
      <protection locked="0"/>
    </xf>
    <xf numFmtId="0" fontId="5" fillId="2" borderId="10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18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11" xfId="1" applyFont="1" applyFill="1" applyBorder="1" applyAlignment="1" applyProtection="1">
      <alignment horizontal="distributed" vertical="center" justifyLastLine="1"/>
      <protection locked="0"/>
    </xf>
    <xf numFmtId="0" fontId="5" fillId="2" borderId="12" xfId="1" applyFont="1" applyFill="1" applyBorder="1" applyAlignment="1" applyProtection="1">
      <alignment horizontal="distributed" vertical="center" justifyLastLine="1"/>
      <protection locked="0"/>
    </xf>
    <xf numFmtId="0" fontId="5" fillId="2" borderId="9" xfId="1" applyFont="1" applyFill="1" applyBorder="1" applyAlignment="1" applyProtection="1">
      <alignment horizontal="distributed" vertical="center" justifyLastLine="1"/>
      <protection locked="0"/>
    </xf>
    <xf numFmtId="0" fontId="5" fillId="2" borderId="13" xfId="1" applyFont="1" applyFill="1" applyBorder="1" applyAlignment="1" applyProtection="1">
      <alignment horizontal="distributed" vertical="center" justifyLastLine="1"/>
      <protection locked="0"/>
    </xf>
    <xf numFmtId="0" fontId="5" fillId="2" borderId="19" xfId="1" applyFont="1" applyFill="1" applyBorder="1" applyAlignment="1" applyProtection="1">
      <alignment horizontal="center" vertical="center" wrapText="1" justifyLastLine="1"/>
      <protection locked="0"/>
    </xf>
    <xf numFmtId="0" fontId="5" fillId="2" borderId="7" xfId="1" applyFont="1" applyFill="1" applyBorder="1" applyAlignment="1" applyProtection="1">
      <alignment horizontal="distributed" vertical="center" justifyLastLine="1"/>
      <protection locked="0"/>
    </xf>
    <xf numFmtId="0" fontId="5" fillId="2" borderId="22" xfId="1" applyFont="1" applyFill="1" applyBorder="1" applyAlignment="1" applyProtection="1">
      <alignment horizontal="distributed" vertical="center" justifyLastLine="1"/>
      <protection locked="0"/>
    </xf>
    <xf numFmtId="0" fontId="5" fillId="2" borderId="20" xfId="1" applyFont="1" applyFill="1" applyBorder="1" applyAlignment="1" applyProtection="1">
      <alignment horizontal="distributed" vertical="center" wrapText="1" justifyLastLine="1"/>
      <protection locked="0"/>
    </xf>
    <xf numFmtId="0" fontId="15" fillId="5" borderId="70" xfId="2" quotePrefix="1" applyNumberFormat="1" applyFont="1" applyFill="1" applyBorder="1" applyAlignment="1">
      <alignment horizontal="left" vertical="center" wrapText="1"/>
    </xf>
    <xf numFmtId="0" fontId="15" fillId="5" borderId="71" xfId="2" quotePrefix="1" applyNumberFormat="1" applyFont="1" applyFill="1" applyBorder="1" applyAlignment="1">
      <alignment horizontal="left" vertical="center" wrapText="1"/>
    </xf>
    <xf numFmtId="0" fontId="5" fillId="2" borderId="70" xfId="1" applyFont="1" applyFill="1" applyBorder="1" applyAlignment="1" applyProtection="1">
      <alignment horizontal="center" vertical="center" wrapText="1" justifyLastLine="1"/>
      <protection locked="0"/>
    </xf>
    <xf numFmtId="0" fontId="15" fillId="5" borderId="88" xfId="2" quotePrefix="1" applyNumberFormat="1" applyFont="1" applyFill="1" applyBorder="1" applyAlignment="1">
      <alignment vertical="center" wrapText="1"/>
    </xf>
    <xf numFmtId="0" fontId="15" fillId="5" borderId="34" xfId="2" quotePrefix="1" applyNumberFormat="1" applyFont="1" applyFill="1" applyBorder="1" applyAlignment="1">
      <alignment vertical="center" wrapText="1"/>
    </xf>
    <xf numFmtId="0" fontId="5" fillId="2" borderId="68" xfId="1" applyFont="1" applyFill="1" applyBorder="1" applyAlignment="1" applyProtection="1">
      <alignment horizontal="center" vertical="center" wrapText="1" justifyLastLine="1"/>
      <protection locked="0"/>
    </xf>
    <xf numFmtId="0" fontId="5" fillId="2" borderId="74" xfId="1" applyFont="1" applyFill="1" applyBorder="1" applyAlignment="1" applyProtection="1">
      <alignment horizontal="center" vertical="center" wrapText="1" justifyLastLine="1"/>
      <protection locked="0"/>
    </xf>
    <xf numFmtId="0" fontId="5" fillId="2" borderId="87" xfId="1" applyFont="1" applyFill="1" applyBorder="1" applyAlignment="1" applyProtection="1">
      <alignment horizontal="center" vertical="center" wrapText="1" justifyLastLine="1"/>
      <protection locked="0"/>
    </xf>
    <xf numFmtId="0" fontId="15" fillId="5" borderId="88" xfId="2" applyNumberFormat="1" applyFont="1" applyFill="1" applyBorder="1" applyAlignment="1">
      <alignment vertical="center" wrapText="1"/>
    </xf>
    <xf numFmtId="0" fontId="15" fillId="5" borderId="34" xfId="2" applyNumberFormat="1" applyFont="1" applyFill="1" applyBorder="1" applyAlignment="1">
      <alignment vertical="center" wrapText="1"/>
    </xf>
    <xf numFmtId="0" fontId="14" fillId="2" borderId="25" xfId="2" quotePrefix="1" applyNumberFormat="1" applyFont="1" applyFill="1" applyBorder="1" applyAlignment="1">
      <alignment horizontal="left" vertical="center" wrapText="1"/>
    </xf>
    <xf numFmtId="0" fontId="14" fillId="2" borderId="0" xfId="2" quotePrefix="1" applyNumberFormat="1" applyFont="1" applyFill="1" applyBorder="1" applyAlignment="1">
      <alignment horizontal="left" vertical="center" wrapText="1"/>
    </xf>
    <xf numFmtId="0" fontId="14" fillId="2" borderId="33" xfId="2" quotePrefix="1" applyNumberFormat="1" applyFont="1" applyFill="1" applyBorder="1" applyAlignment="1">
      <alignment horizontal="left" vertical="center" wrapText="1"/>
    </xf>
    <xf numFmtId="0" fontId="15" fillId="5" borderId="72" xfId="2" applyNumberFormat="1" applyFont="1" applyFill="1" applyBorder="1" applyAlignment="1">
      <alignment vertical="center" wrapText="1"/>
    </xf>
    <xf numFmtId="0" fontId="15" fillId="5" borderId="63" xfId="2" applyNumberFormat="1" applyFont="1" applyFill="1" applyBorder="1" applyAlignment="1">
      <alignment vertical="center" wrapText="1"/>
    </xf>
    <xf numFmtId="0" fontId="5" fillId="2" borderId="53" xfId="1" applyFont="1" applyFill="1" applyBorder="1" applyAlignment="1" applyProtection="1">
      <alignment horizontal="center" vertical="center" wrapText="1" justifyLastLine="1"/>
      <protection locked="0"/>
    </xf>
    <xf numFmtId="0" fontId="5" fillId="2" borderId="91" xfId="1" applyFont="1" applyFill="1" applyBorder="1" applyAlignment="1" applyProtection="1">
      <alignment horizontal="distributed" vertical="center" justifyLastLine="1"/>
      <protection locked="0"/>
    </xf>
    <xf numFmtId="0" fontId="5" fillId="2" borderId="92" xfId="1" applyFont="1" applyFill="1" applyBorder="1" applyAlignment="1" applyProtection="1">
      <alignment horizontal="distributed" vertical="center" justifyLastLine="1"/>
      <protection locked="0"/>
    </xf>
    <xf numFmtId="0" fontId="5" fillId="2" borderId="93" xfId="1" applyFont="1" applyFill="1" applyBorder="1" applyAlignment="1" applyProtection="1">
      <alignment horizontal="distributed" vertical="center" justifyLastLine="1"/>
      <protection locked="0"/>
    </xf>
    <xf numFmtId="0" fontId="5" fillId="2" borderId="71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33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89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8" xfId="1" applyFont="1" applyFill="1" applyBorder="1" applyAlignment="1" applyProtection="1">
      <alignment horizontal="distributed" vertical="center" justifyLastLine="1"/>
      <protection locked="0"/>
    </xf>
    <xf numFmtId="0" fontId="5" fillId="2" borderId="54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55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75" xfId="1" applyFont="1" applyFill="1" applyBorder="1" applyAlignment="1" applyProtection="1">
      <alignment horizontal="distributed" vertical="center" justifyLastLine="1"/>
      <protection locked="0"/>
    </xf>
    <xf numFmtId="0" fontId="5" fillId="2" borderId="94" xfId="1" applyFont="1" applyFill="1" applyBorder="1" applyAlignment="1" applyProtection="1">
      <alignment horizontal="distributed" vertical="center" justifyLastLine="1"/>
      <protection locked="0"/>
    </xf>
    <xf numFmtId="0" fontId="5" fillId="2" borderId="44" xfId="1" applyFont="1" applyFill="1" applyBorder="1" applyAlignment="1" applyProtection="1">
      <alignment horizontal="distributed" vertical="center" justifyLastLine="1"/>
      <protection locked="0"/>
    </xf>
    <xf numFmtId="0" fontId="5" fillId="2" borderId="64" xfId="1" applyFont="1" applyFill="1" applyBorder="1" applyAlignment="1" applyProtection="1">
      <alignment horizontal="distributed" vertical="center" justifyLastLine="1"/>
      <protection locked="0"/>
    </xf>
    <xf numFmtId="0" fontId="5" fillId="2" borderId="25" xfId="1" applyFont="1" applyFill="1" applyBorder="1" applyAlignment="1" applyProtection="1">
      <alignment horizontal="center" vertical="center" justifyLastLine="1"/>
      <protection locked="0"/>
    </xf>
    <xf numFmtId="0" fontId="5" fillId="2" borderId="66" xfId="1" applyFont="1" applyFill="1" applyBorder="1" applyAlignment="1" applyProtection="1">
      <alignment horizontal="distributed" vertical="center" justifyLastLine="1"/>
      <protection locked="0"/>
    </xf>
    <xf numFmtId="0" fontId="5" fillId="2" borderId="67" xfId="1" applyFont="1" applyFill="1" applyBorder="1" applyAlignment="1" applyProtection="1">
      <alignment horizontal="distributed" vertical="center" justifyLastLine="1"/>
      <protection locked="0"/>
    </xf>
    <xf numFmtId="0" fontId="14" fillId="2" borderId="70" xfId="2" quotePrefix="1" applyNumberFormat="1" applyFont="1" applyFill="1" applyBorder="1" applyAlignment="1">
      <alignment horizontal="left" vertical="center" wrapText="1"/>
    </xf>
    <xf numFmtId="0" fontId="14" fillId="2" borderId="86" xfId="2" quotePrefix="1" applyNumberFormat="1" applyFont="1" applyFill="1" applyBorder="1" applyAlignment="1">
      <alignment horizontal="left" vertical="center" wrapText="1"/>
    </xf>
    <xf numFmtId="0" fontId="5" fillId="2" borderId="71" xfId="1" applyFont="1" applyFill="1" applyBorder="1" applyAlignment="1" applyProtection="1">
      <alignment horizontal="center" vertical="center" wrapText="1" justifyLastLine="1"/>
      <protection locked="0"/>
    </xf>
    <xf numFmtId="0" fontId="5" fillId="2" borderId="69" xfId="1" applyFont="1" applyFill="1" applyBorder="1" applyAlignment="1" applyProtection="1">
      <alignment horizontal="center" vertical="center" wrapText="1" justifyLastLine="1"/>
      <protection locked="0"/>
    </xf>
    <xf numFmtId="0" fontId="5" fillId="2" borderId="73" xfId="1" applyFont="1" applyFill="1" applyBorder="1" applyAlignment="1" applyProtection="1">
      <alignment horizontal="center" vertical="center" wrapText="1" justifyLastLine="1"/>
      <protection locked="0"/>
    </xf>
    <xf numFmtId="0" fontId="5" fillId="2" borderId="83" xfId="1" applyFont="1" applyFill="1" applyBorder="1" applyAlignment="1" applyProtection="1">
      <alignment horizontal="center" vertical="center" justifyLastLine="1"/>
      <protection locked="0"/>
    </xf>
    <xf numFmtId="0" fontId="5" fillId="2" borderId="84" xfId="1" applyFont="1" applyFill="1" applyBorder="1" applyAlignment="1" applyProtection="1">
      <alignment horizontal="center" vertical="center" justifyLastLine="1"/>
      <protection locked="0"/>
    </xf>
    <xf numFmtId="0" fontId="5" fillId="2" borderId="85" xfId="1" applyFont="1" applyFill="1" applyBorder="1" applyAlignment="1" applyProtection="1">
      <alignment horizontal="center" vertical="center" justifyLastLine="1"/>
      <protection locked="0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181" fontId="5" fillId="3" borderId="19" xfId="1" applyNumberFormat="1" applyFont="1" applyFill="1" applyBorder="1" applyAlignment="1" applyProtection="1">
      <alignment vertical="center" shrinkToFit="1"/>
      <protection locked="0"/>
    </xf>
    <xf numFmtId="177" fontId="5" fillId="0" borderId="97" xfId="1" applyNumberFormat="1" applyFont="1" applyBorder="1" applyAlignment="1" applyProtection="1">
      <alignment vertical="center" shrinkToFit="1"/>
      <protection locked="0"/>
    </xf>
    <xf numFmtId="0" fontId="5" fillId="2" borderId="99" xfId="1" applyFont="1" applyFill="1" applyBorder="1" applyAlignment="1" applyProtection="1">
      <alignment horizontal="distributed" vertical="center" justifyLastLine="1"/>
      <protection locked="0"/>
    </xf>
    <xf numFmtId="0" fontId="5" fillId="2" borderId="100" xfId="1" applyFont="1" applyFill="1" applyBorder="1" applyAlignment="1" applyProtection="1">
      <alignment horizontal="distributed" vertical="center" justifyLastLine="1"/>
      <protection locked="0"/>
    </xf>
    <xf numFmtId="177" fontId="5" fillId="0" borderId="101" xfId="1" applyNumberFormat="1" applyFont="1" applyBorder="1" applyAlignment="1" applyProtection="1">
      <alignment vertical="center" shrinkToFit="1"/>
      <protection locked="0"/>
    </xf>
    <xf numFmtId="49" fontId="5" fillId="0" borderId="97" xfId="1" applyNumberFormat="1" applyFont="1" applyBorder="1" applyAlignment="1" applyProtection="1">
      <alignment vertical="center" shrinkToFit="1"/>
      <protection locked="0"/>
    </xf>
    <xf numFmtId="177" fontId="5" fillId="0" borderId="102" xfId="1" applyNumberFormat="1" applyFont="1" applyBorder="1" applyAlignment="1" applyProtection="1">
      <alignment vertical="center" shrinkToFit="1"/>
      <protection locked="0"/>
    </xf>
    <xf numFmtId="181" fontId="5" fillId="0" borderId="96" xfId="1" applyNumberFormat="1" applyFont="1" applyBorder="1" applyAlignment="1" applyProtection="1">
      <alignment vertical="center" shrinkToFit="1"/>
      <protection locked="0"/>
    </xf>
    <xf numFmtId="181" fontId="5" fillId="0" borderId="103" xfId="1" applyNumberFormat="1" applyFont="1" applyBorder="1" applyAlignment="1" applyProtection="1">
      <alignment vertical="center" shrinkToFit="1"/>
      <protection locked="0"/>
    </xf>
    <xf numFmtId="181" fontId="5" fillId="3" borderId="56" xfId="1" applyNumberFormat="1" applyFont="1" applyFill="1" applyBorder="1" applyAlignment="1" applyProtection="1">
      <alignment vertical="center" shrinkToFit="1"/>
      <protection locked="0"/>
    </xf>
    <xf numFmtId="0" fontId="5" fillId="2" borderId="98" xfId="1" applyFont="1" applyFill="1" applyBorder="1" applyAlignment="1" applyProtection="1">
      <alignment horizontal="center" vertical="center" wrapText="1" justifyLastLine="1"/>
      <protection locked="0"/>
    </xf>
    <xf numFmtId="0" fontId="14" fillId="2" borderId="104" xfId="2" quotePrefix="1" applyNumberFormat="1" applyFont="1" applyFill="1" applyBorder="1" applyAlignment="1">
      <alignment horizontal="left" vertical="center" wrapText="1"/>
    </xf>
    <xf numFmtId="0" fontId="15" fillId="5" borderId="98" xfId="2" applyNumberFormat="1" applyFont="1" applyFill="1" applyBorder="1" applyAlignment="1">
      <alignment horizontal="left" vertical="center"/>
    </xf>
    <xf numFmtId="0" fontId="5" fillId="2" borderId="105" xfId="1" applyFont="1" applyFill="1" applyBorder="1" applyAlignment="1" applyProtection="1">
      <alignment horizontal="distributed" vertical="center" wrapText="1" justifyLastLine="1"/>
      <protection locked="0"/>
    </xf>
    <xf numFmtId="0" fontId="5" fillId="2" borderId="96" xfId="1" applyFont="1" applyFill="1" applyBorder="1" applyAlignment="1" applyProtection="1">
      <alignment horizontal="center" vertical="center" wrapText="1" justifyLastLine="1"/>
      <protection locked="0"/>
    </xf>
    <xf numFmtId="0" fontId="5" fillId="2" borderId="64" xfId="1" applyFont="1" applyFill="1" applyBorder="1" applyAlignment="1" applyProtection="1">
      <alignment horizontal="distributed" vertical="center" wrapText="1" justifyLastLine="1"/>
      <protection locked="0"/>
    </xf>
    <xf numFmtId="0" fontId="5" fillId="0" borderId="74" xfId="1" applyFont="1" applyBorder="1" applyAlignment="1" applyProtection="1">
      <alignment vertical="center"/>
      <protection locked="0"/>
    </xf>
    <xf numFmtId="181" fontId="5" fillId="3" borderId="76" xfId="1" applyNumberFormat="1" applyFont="1" applyFill="1" applyBorder="1" applyAlignment="1" applyProtection="1">
      <alignment vertical="center" shrinkToFit="1"/>
      <protection locked="0"/>
    </xf>
    <xf numFmtId="0" fontId="5" fillId="2" borderId="103" xfId="1" applyFont="1" applyFill="1" applyBorder="1" applyAlignment="1" applyProtection="1">
      <alignment horizontal="center" vertical="center" wrapText="1" justifyLastLine="1"/>
      <protection locked="0"/>
    </xf>
    <xf numFmtId="0" fontId="15" fillId="5" borderId="103" xfId="2" applyNumberFormat="1" applyFont="1" applyFill="1" applyBorder="1" applyAlignment="1">
      <alignment horizontal="left" vertical="center"/>
    </xf>
    <xf numFmtId="0" fontId="15" fillId="5" borderId="104" xfId="2" quotePrefix="1" applyNumberFormat="1" applyFont="1" applyFill="1" applyBorder="1" applyAlignment="1">
      <alignment horizontal="left" vertical="center" wrapText="1"/>
    </xf>
    <xf numFmtId="0" fontId="5" fillId="2" borderId="70" xfId="1" applyFont="1" applyFill="1" applyBorder="1" applyAlignment="1" applyProtection="1">
      <alignment horizontal="center" vertical="center" justifyLastLine="1"/>
      <protection locked="0"/>
    </xf>
    <xf numFmtId="0" fontId="5" fillId="2" borderId="53" xfId="1" applyFont="1" applyFill="1" applyBorder="1" applyAlignment="1" applyProtection="1">
      <alignment horizontal="center" vertical="center"/>
      <protection locked="0"/>
    </xf>
    <xf numFmtId="0" fontId="5" fillId="2" borderId="106" xfId="1" applyFont="1" applyFill="1" applyBorder="1" applyAlignment="1" applyProtection="1">
      <alignment horizontal="distributed" vertical="center" justifyLastLine="1"/>
      <protection locked="0"/>
    </xf>
    <xf numFmtId="0" fontId="5" fillId="2" borderId="104" xfId="1" applyFont="1" applyFill="1" applyBorder="1" applyAlignment="1" applyProtection="1">
      <alignment horizontal="center" vertical="center" wrapText="1" justifyLastLine="1"/>
      <protection locked="0"/>
    </xf>
    <xf numFmtId="0" fontId="5" fillId="2" borderId="72" xfId="1" applyFont="1" applyFill="1" applyBorder="1" applyAlignment="1" applyProtection="1">
      <alignment horizontal="center" vertical="center" wrapText="1" justifyLastLine="1"/>
      <protection locked="0"/>
    </xf>
    <xf numFmtId="0" fontId="5" fillId="2" borderId="63" xfId="1" applyFont="1" applyFill="1" applyBorder="1" applyAlignment="1" applyProtection="1">
      <alignment horizontal="center" vertical="center" wrapText="1" justifyLastLine="1"/>
      <protection locked="0"/>
    </xf>
    <xf numFmtId="181" fontId="5" fillId="0" borderId="56" xfId="0" applyNumberFormat="1" applyFont="1" applyBorder="1" applyAlignment="1" applyProtection="1">
      <alignment vertical="center" shrinkToFit="1"/>
      <protection locked="0"/>
    </xf>
    <xf numFmtId="181" fontId="5" fillId="0" borderId="72" xfId="1" applyNumberFormat="1" applyFont="1" applyBorder="1" applyAlignment="1" applyProtection="1">
      <alignment vertical="center" shrinkToFit="1"/>
      <protection locked="0"/>
    </xf>
    <xf numFmtId="181" fontId="5" fillId="3" borderId="80" xfId="1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3" xr:uid="{D7F44480-1950-4646-BBA0-12572734C7EF}"/>
    <cellStyle name="標準 3" xfId="1" xr:uid="{00000000-0005-0000-0000-000001000000}"/>
    <cellStyle name="標準_0625し尿市2" xfId="2" xr:uid="{6F52001D-5F41-4552-B710-1D8F36762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outlinePr summaryBelow="0" summaryRight="0"/>
    <pageSetUpPr autoPageBreaks="0" fitToPage="1"/>
  </sheetPr>
  <dimension ref="A1:IV65"/>
  <sheetViews>
    <sheetView view="pageBreakPreview" zoomScale="85" zoomScaleNormal="75" zoomScaleSheetLayoutView="85" workbookViewId="0">
      <pane xSplit="1" ySplit="6" topLeftCell="AF7" activePane="bottomRight" state="frozen"/>
      <selection activeCell="D71" sqref="D71"/>
      <selection pane="topRight" activeCell="D71" sqref="D71"/>
      <selection pane="bottomLeft" activeCell="D71" sqref="D71"/>
      <selection pane="bottomRight" activeCell="AC54" sqref="AC42:AS54"/>
    </sheetView>
  </sheetViews>
  <sheetFormatPr defaultColWidth="12" defaultRowHeight="16.2" x14ac:dyDescent="0.45"/>
  <cols>
    <col min="1" max="7" width="7.5" style="4" customWidth="1"/>
    <col min="8" max="10" width="3.09765625" style="4" customWidth="1"/>
    <col min="11" max="15" width="7.5" style="4" customWidth="1"/>
    <col min="16" max="18" width="3.09765625" style="4" customWidth="1"/>
    <col min="19" max="19" width="6.59765625" style="4" customWidth="1"/>
    <col min="20" max="24" width="7.5" style="4" customWidth="1"/>
    <col min="25" max="27" width="6.09765625" style="4" customWidth="1"/>
    <col min="28" max="32" width="7.5" style="4" customWidth="1"/>
    <col min="33" max="33" width="4.59765625" style="4" customWidth="1"/>
    <col min="34" max="34" width="7.5" style="4" customWidth="1"/>
    <col min="35" max="36" width="3.59765625" style="4" customWidth="1"/>
    <col min="37" max="45" width="7.5" style="4" customWidth="1"/>
    <col min="46" max="46" width="7" style="4" customWidth="1"/>
    <col min="47" max="16384" width="12" style="4"/>
  </cols>
  <sheetData>
    <row r="1" spans="1:256" ht="30" customHeight="1" x14ac:dyDescent="0.45">
      <c r="B1" s="1" t="s">
        <v>70</v>
      </c>
      <c r="E1" s="1" t="s">
        <v>0</v>
      </c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21" customHeight="1" x14ac:dyDescent="0.45"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18" customHeight="1" thickBot="1" x14ac:dyDescent="0.5">
      <c r="A3" s="196" t="s">
        <v>1</v>
      </c>
      <c r="B3" s="199" t="s">
        <v>2</v>
      </c>
      <c r="C3" s="200"/>
      <c r="D3" s="201"/>
      <c r="E3" s="199" t="s">
        <v>3</v>
      </c>
      <c r="F3" s="200"/>
      <c r="G3" s="201"/>
      <c r="H3" s="199" t="s">
        <v>4</v>
      </c>
      <c r="I3" s="200"/>
      <c r="J3" s="201"/>
      <c r="K3" s="199" t="s">
        <v>5</v>
      </c>
      <c r="L3" s="200"/>
      <c r="M3" s="202"/>
      <c r="N3" s="202"/>
      <c r="O3" s="202"/>
      <c r="P3" s="202"/>
      <c r="Q3" s="202"/>
      <c r="R3" s="202"/>
      <c r="S3" s="202"/>
      <c r="T3" s="200"/>
      <c r="U3" s="202"/>
      <c r="V3" s="202"/>
      <c r="W3" s="203"/>
      <c r="X3" s="199" t="s">
        <v>6</v>
      </c>
      <c r="Y3" s="200"/>
      <c r="Z3" s="200"/>
      <c r="AA3" s="200"/>
      <c r="AB3" s="201"/>
      <c r="AC3" s="199" t="s">
        <v>7</v>
      </c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1"/>
      <c r="AO3" s="199" t="s">
        <v>8</v>
      </c>
      <c r="AP3" s="200"/>
      <c r="AQ3" s="200"/>
      <c r="AR3" s="200"/>
      <c r="AS3" s="201"/>
      <c r="AT3" s="224" t="s">
        <v>9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ht="18" customHeight="1" x14ac:dyDescent="0.45">
      <c r="A4" s="197"/>
      <c r="B4" s="204" t="s">
        <v>10</v>
      </c>
      <c r="C4" s="204" t="s">
        <v>11</v>
      </c>
      <c r="D4" s="204" t="s">
        <v>12</v>
      </c>
      <c r="E4" s="204" t="s">
        <v>10</v>
      </c>
      <c r="F4" s="204" t="s">
        <v>11</v>
      </c>
      <c r="G4" s="204" t="s">
        <v>12</v>
      </c>
      <c r="H4" s="204" t="s">
        <v>10</v>
      </c>
      <c r="I4" s="204" t="s">
        <v>13</v>
      </c>
      <c r="J4" s="204" t="s">
        <v>12</v>
      </c>
      <c r="K4" s="204" t="s">
        <v>14</v>
      </c>
      <c r="L4" s="207" t="s">
        <v>15</v>
      </c>
      <c r="M4" s="221" t="s">
        <v>16</v>
      </c>
      <c r="N4" s="210" t="s">
        <v>17</v>
      </c>
      <c r="O4" s="210" t="s">
        <v>18</v>
      </c>
      <c r="P4" s="210" t="s">
        <v>19</v>
      </c>
      <c r="Q4" s="210" t="s">
        <v>20</v>
      </c>
      <c r="R4" s="212" t="s">
        <v>21</v>
      </c>
      <c r="S4" s="215" t="s">
        <v>22</v>
      </c>
      <c r="T4" s="218" t="s">
        <v>23</v>
      </c>
      <c r="U4" s="221" t="s">
        <v>24</v>
      </c>
      <c r="V4" s="210" t="s">
        <v>25</v>
      </c>
      <c r="W4" s="212" t="s">
        <v>26</v>
      </c>
      <c r="X4" s="227" t="s">
        <v>27</v>
      </c>
      <c r="Y4" s="207" t="s">
        <v>28</v>
      </c>
      <c r="Z4" s="218"/>
      <c r="AA4" s="230"/>
      <c r="AB4" s="204" t="s">
        <v>29</v>
      </c>
      <c r="AC4" s="204" t="s">
        <v>30</v>
      </c>
      <c r="AD4" s="204" t="s">
        <v>31</v>
      </c>
      <c r="AE4" s="232" t="s">
        <v>32</v>
      </c>
      <c r="AF4" s="233"/>
      <c r="AG4" s="233"/>
      <c r="AH4" s="233"/>
      <c r="AI4" s="233"/>
      <c r="AJ4" s="233"/>
      <c r="AK4" s="234"/>
      <c r="AL4" s="227"/>
      <c r="AM4" s="204" t="s">
        <v>33</v>
      </c>
      <c r="AN4" s="204" t="s">
        <v>34</v>
      </c>
      <c r="AO4" s="232" t="s">
        <v>32</v>
      </c>
      <c r="AP4" s="233"/>
      <c r="AQ4" s="233"/>
      <c r="AR4" s="233"/>
      <c r="AS4" s="235"/>
      <c r="AT4" s="22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ht="18" customHeight="1" x14ac:dyDescent="0.45">
      <c r="A5" s="197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8"/>
      <c r="M5" s="222"/>
      <c r="N5" s="205"/>
      <c r="O5" s="205"/>
      <c r="P5" s="205"/>
      <c r="Q5" s="205"/>
      <c r="R5" s="213"/>
      <c r="S5" s="216"/>
      <c r="T5" s="219"/>
      <c r="U5" s="222"/>
      <c r="V5" s="205"/>
      <c r="W5" s="213"/>
      <c r="X5" s="228"/>
      <c r="Y5" s="209"/>
      <c r="Z5" s="220"/>
      <c r="AA5" s="231"/>
      <c r="AB5" s="205"/>
      <c r="AC5" s="205"/>
      <c r="AD5" s="205"/>
      <c r="AE5" s="204" t="s">
        <v>35</v>
      </c>
      <c r="AF5" s="204" t="s">
        <v>36</v>
      </c>
      <c r="AG5" s="204" t="s">
        <v>37</v>
      </c>
      <c r="AH5" s="204" t="s">
        <v>38</v>
      </c>
      <c r="AI5" s="204" t="s">
        <v>39</v>
      </c>
      <c r="AJ5" s="207" t="s">
        <v>40</v>
      </c>
      <c r="AK5" s="236" t="s">
        <v>21</v>
      </c>
      <c r="AL5" s="236"/>
      <c r="AM5" s="239"/>
      <c r="AN5" s="205"/>
      <c r="AO5" s="237" t="s">
        <v>27</v>
      </c>
      <c r="AP5" s="232" t="s">
        <v>41</v>
      </c>
      <c r="AQ5" s="233"/>
      <c r="AR5" s="235"/>
      <c r="AS5" s="204" t="s">
        <v>42</v>
      </c>
      <c r="AT5" s="22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ht="62.25" customHeight="1" thickBot="1" x14ac:dyDescent="0.5">
      <c r="A6" s="198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9"/>
      <c r="M6" s="223"/>
      <c r="N6" s="211"/>
      <c r="O6" s="211"/>
      <c r="P6" s="211"/>
      <c r="Q6" s="211"/>
      <c r="R6" s="214"/>
      <c r="S6" s="217"/>
      <c r="T6" s="220"/>
      <c r="U6" s="223"/>
      <c r="V6" s="211"/>
      <c r="W6" s="214"/>
      <c r="X6" s="229"/>
      <c r="Y6" s="6" t="s">
        <v>24</v>
      </c>
      <c r="Z6" s="7" t="s">
        <v>43</v>
      </c>
      <c r="AA6" s="7" t="s">
        <v>44</v>
      </c>
      <c r="AB6" s="206"/>
      <c r="AC6" s="206"/>
      <c r="AD6" s="206"/>
      <c r="AE6" s="206"/>
      <c r="AF6" s="206"/>
      <c r="AG6" s="206"/>
      <c r="AH6" s="206"/>
      <c r="AI6" s="206"/>
      <c r="AJ6" s="206"/>
      <c r="AK6" s="2" t="s">
        <v>45</v>
      </c>
      <c r="AL6" s="3" t="s">
        <v>46</v>
      </c>
      <c r="AM6" s="206"/>
      <c r="AN6" s="206"/>
      <c r="AO6" s="238"/>
      <c r="AP6" s="6" t="s">
        <v>24</v>
      </c>
      <c r="AQ6" s="7" t="s">
        <v>43</v>
      </c>
      <c r="AR6" s="7" t="s">
        <v>44</v>
      </c>
      <c r="AS6" s="206"/>
      <c r="AT6" s="226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ht="15" customHeight="1" x14ac:dyDescent="0.45">
      <c r="A7" s="8"/>
      <c r="B7" s="9" t="s">
        <v>47</v>
      </c>
      <c r="C7" s="10"/>
      <c r="D7" s="9" t="s">
        <v>48</v>
      </c>
      <c r="E7" s="84" t="s">
        <v>47</v>
      </c>
      <c r="F7" s="10"/>
      <c r="G7" s="9" t="s">
        <v>48</v>
      </c>
      <c r="H7" s="9" t="s">
        <v>49</v>
      </c>
      <c r="I7" s="9" t="s">
        <v>48</v>
      </c>
      <c r="J7" s="9" t="s">
        <v>48</v>
      </c>
      <c r="K7" s="10"/>
      <c r="L7" s="9" t="s">
        <v>48</v>
      </c>
      <c r="M7" s="9" t="s">
        <v>50</v>
      </c>
      <c r="N7" s="9" t="s">
        <v>50</v>
      </c>
      <c r="O7" s="9" t="s">
        <v>50</v>
      </c>
      <c r="P7" s="9" t="s">
        <v>50</v>
      </c>
      <c r="Q7" s="9" t="s">
        <v>50</v>
      </c>
      <c r="R7" s="9" t="s">
        <v>50</v>
      </c>
      <c r="S7" s="9" t="s">
        <v>50</v>
      </c>
      <c r="T7" s="9" t="s">
        <v>50</v>
      </c>
      <c r="U7" s="9" t="s">
        <v>48</v>
      </c>
      <c r="V7" s="9" t="s">
        <v>48</v>
      </c>
      <c r="W7" s="11" t="s">
        <v>48</v>
      </c>
      <c r="X7" s="12" t="s">
        <v>50</v>
      </c>
      <c r="Y7" s="13" t="s">
        <v>50</v>
      </c>
      <c r="Z7" s="13" t="s">
        <v>50</v>
      </c>
      <c r="AA7" s="13" t="s">
        <v>50</v>
      </c>
      <c r="AB7" s="11" t="s">
        <v>50</v>
      </c>
      <c r="AD7" s="9" t="s">
        <v>48</v>
      </c>
      <c r="AE7" s="9" t="s">
        <v>51</v>
      </c>
      <c r="AF7" s="9" t="s">
        <v>51</v>
      </c>
      <c r="AG7" s="9" t="s">
        <v>51</v>
      </c>
      <c r="AH7" s="9" t="s">
        <v>51</v>
      </c>
      <c r="AI7" s="9" t="s">
        <v>51</v>
      </c>
      <c r="AJ7" s="9" t="s">
        <v>51</v>
      </c>
      <c r="AK7" s="9"/>
      <c r="AL7" s="9" t="s">
        <v>51</v>
      </c>
      <c r="AM7" s="9" t="s">
        <v>51</v>
      </c>
      <c r="AN7" s="9" t="s">
        <v>51</v>
      </c>
      <c r="AO7" s="9" t="s">
        <v>51</v>
      </c>
      <c r="AP7" s="13" t="s">
        <v>51</v>
      </c>
      <c r="AQ7" s="13" t="s">
        <v>51</v>
      </c>
      <c r="AR7" s="13" t="s">
        <v>51</v>
      </c>
      <c r="AS7" s="9" t="s">
        <v>51</v>
      </c>
      <c r="AT7" s="14" t="s">
        <v>52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ht="22.5" hidden="1" customHeight="1" x14ac:dyDescent="0.45">
      <c r="A8" s="15" t="s">
        <v>53</v>
      </c>
      <c r="B8" s="16">
        <v>194.35</v>
      </c>
      <c r="C8" s="17">
        <v>2719</v>
      </c>
      <c r="D8" s="17">
        <v>11086</v>
      </c>
      <c r="E8" s="16">
        <v>194.35</v>
      </c>
      <c r="F8" s="17">
        <v>2719</v>
      </c>
      <c r="G8" s="17">
        <v>11086</v>
      </c>
      <c r="H8" s="17"/>
      <c r="I8" s="17"/>
      <c r="J8" s="17"/>
      <c r="K8" s="17">
        <v>2722</v>
      </c>
      <c r="L8" s="17">
        <v>11026</v>
      </c>
      <c r="M8" s="17">
        <v>1529</v>
      </c>
      <c r="N8" s="17"/>
      <c r="O8" s="17">
        <v>1529</v>
      </c>
      <c r="P8" s="17"/>
      <c r="Q8" s="17"/>
      <c r="R8" s="17"/>
      <c r="S8" s="18" t="s">
        <v>54</v>
      </c>
      <c r="T8" s="17"/>
      <c r="U8" s="17"/>
      <c r="V8" s="17"/>
      <c r="W8" s="19"/>
      <c r="X8" s="20">
        <v>1529</v>
      </c>
      <c r="Y8" s="18" t="s">
        <v>54</v>
      </c>
      <c r="Z8" s="17"/>
      <c r="AA8" s="17"/>
      <c r="AB8" s="19">
        <v>1529</v>
      </c>
      <c r="AC8" s="20"/>
      <c r="AD8" s="17">
        <v>11026</v>
      </c>
      <c r="AE8" s="21">
        <v>923</v>
      </c>
      <c r="AF8" s="17">
        <v>568</v>
      </c>
      <c r="AG8" s="17"/>
      <c r="AH8" s="17">
        <v>355</v>
      </c>
      <c r="AI8" s="17"/>
      <c r="AJ8" s="17"/>
      <c r="AK8" s="17"/>
      <c r="AL8" s="17"/>
      <c r="AM8" s="17"/>
      <c r="AN8" s="17">
        <v>923</v>
      </c>
      <c r="AO8" s="17">
        <v>923</v>
      </c>
      <c r="AP8" s="17">
        <v>923</v>
      </c>
      <c r="AQ8" s="17"/>
      <c r="AR8" s="17"/>
      <c r="AS8" s="17"/>
      <c r="AT8" s="22">
        <v>50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ht="22.5" hidden="1" customHeight="1" x14ac:dyDescent="0.45">
      <c r="A9" s="23">
        <v>51</v>
      </c>
      <c r="B9" s="24">
        <v>194.35</v>
      </c>
      <c r="C9" s="25">
        <v>2633</v>
      </c>
      <c r="D9" s="25">
        <v>11813</v>
      </c>
      <c r="E9" s="24">
        <v>194.35</v>
      </c>
      <c r="F9" s="25">
        <v>2633</v>
      </c>
      <c r="G9" s="25">
        <v>11813</v>
      </c>
      <c r="H9" s="25"/>
      <c r="I9" s="25"/>
      <c r="J9" s="25"/>
      <c r="K9" s="25">
        <v>2631</v>
      </c>
      <c r="L9" s="25">
        <v>11729</v>
      </c>
      <c r="M9" s="25">
        <v>1756</v>
      </c>
      <c r="N9" s="25"/>
      <c r="O9" s="25">
        <v>1756</v>
      </c>
      <c r="P9" s="25"/>
      <c r="Q9" s="25"/>
      <c r="R9" s="25"/>
      <c r="S9" s="26" t="s">
        <v>54</v>
      </c>
      <c r="T9" s="25"/>
      <c r="U9" s="25"/>
      <c r="V9" s="25"/>
      <c r="W9" s="27"/>
      <c r="X9" s="28">
        <v>1730</v>
      </c>
      <c r="Y9" s="26" t="s">
        <v>54</v>
      </c>
      <c r="Z9" s="25"/>
      <c r="AA9" s="25"/>
      <c r="AB9" s="27">
        <v>1730</v>
      </c>
      <c r="AC9" s="28"/>
      <c r="AD9" s="25">
        <v>11729</v>
      </c>
      <c r="AE9" s="25">
        <v>1019</v>
      </c>
      <c r="AF9" s="25">
        <v>550</v>
      </c>
      <c r="AG9" s="25"/>
      <c r="AH9" s="25">
        <v>469</v>
      </c>
      <c r="AI9" s="25"/>
      <c r="AJ9" s="25"/>
      <c r="AK9" s="25"/>
      <c r="AL9" s="25"/>
      <c r="AM9" s="25"/>
      <c r="AN9" s="25">
        <v>1019</v>
      </c>
      <c r="AO9" s="25">
        <v>1019</v>
      </c>
      <c r="AP9" s="25">
        <v>1019</v>
      </c>
      <c r="AQ9" s="25"/>
      <c r="AR9" s="25"/>
      <c r="AS9" s="25"/>
      <c r="AT9" s="29">
        <v>51</v>
      </c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ht="22.5" hidden="1" customHeight="1" x14ac:dyDescent="0.45">
      <c r="A10" s="23">
        <v>52</v>
      </c>
      <c r="B10" s="24">
        <v>194.35</v>
      </c>
      <c r="C10" s="25">
        <v>2703</v>
      </c>
      <c r="D10" s="25">
        <v>11921</v>
      </c>
      <c r="E10" s="24">
        <v>194.35</v>
      </c>
      <c r="F10" s="25">
        <v>2703</v>
      </c>
      <c r="G10" s="25">
        <v>11921</v>
      </c>
      <c r="H10" s="25"/>
      <c r="I10" s="25"/>
      <c r="J10" s="25"/>
      <c r="K10" s="25">
        <v>3260</v>
      </c>
      <c r="L10" s="25">
        <v>11841</v>
      </c>
      <c r="M10" s="25">
        <v>1962</v>
      </c>
      <c r="N10" s="25"/>
      <c r="O10" s="25">
        <v>1962</v>
      </c>
      <c r="P10" s="25"/>
      <c r="Q10" s="25"/>
      <c r="R10" s="25"/>
      <c r="S10" s="26" t="s">
        <v>54</v>
      </c>
      <c r="T10" s="25"/>
      <c r="U10" s="25"/>
      <c r="V10" s="25"/>
      <c r="W10" s="27"/>
      <c r="X10" s="28">
        <v>1962</v>
      </c>
      <c r="Y10" s="26" t="s">
        <v>54</v>
      </c>
      <c r="Z10" s="25"/>
      <c r="AA10" s="25"/>
      <c r="AB10" s="27">
        <v>1962</v>
      </c>
      <c r="AC10" s="28"/>
      <c r="AD10" s="25">
        <v>11867</v>
      </c>
      <c r="AE10" s="25">
        <v>1287</v>
      </c>
      <c r="AF10" s="25">
        <v>754</v>
      </c>
      <c r="AG10" s="25"/>
      <c r="AH10" s="25">
        <v>533</v>
      </c>
      <c r="AI10" s="25"/>
      <c r="AJ10" s="25"/>
      <c r="AK10" s="25"/>
      <c r="AL10" s="25"/>
      <c r="AM10" s="25"/>
      <c r="AN10" s="25">
        <v>1287</v>
      </c>
      <c r="AO10" s="25">
        <v>1287</v>
      </c>
      <c r="AP10" s="25">
        <v>1287</v>
      </c>
      <c r="AQ10" s="25"/>
      <c r="AR10" s="25"/>
      <c r="AS10" s="25"/>
      <c r="AT10" s="29">
        <v>52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ht="22.5" hidden="1" customHeight="1" x14ac:dyDescent="0.45">
      <c r="A11" s="23">
        <v>53</v>
      </c>
      <c r="B11" s="24">
        <v>194.35</v>
      </c>
      <c r="C11" s="25">
        <v>2794</v>
      </c>
      <c r="D11" s="25">
        <v>12172</v>
      </c>
      <c r="E11" s="24">
        <v>194.35</v>
      </c>
      <c r="F11" s="25">
        <v>2794</v>
      </c>
      <c r="G11" s="25">
        <v>12172</v>
      </c>
      <c r="H11" s="25"/>
      <c r="I11" s="25"/>
      <c r="J11" s="25"/>
      <c r="K11" s="25">
        <v>3336</v>
      </c>
      <c r="L11" s="25">
        <v>12040</v>
      </c>
      <c r="M11" s="25">
        <v>1284</v>
      </c>
      <c r="N11" s="25"/>
      <c r="O11" s="25">
        <v>1284</v>
      </c>
      <c r="P11" s="25"/>
      <c r="Q11" s="25"/>
      <c r="R11" s="25"/>
      <c r="S11" s="26" t="s">
        <v>54</v>
      </c>
      <c r="T11" s="25"/>
      <c r="U11" s="25"/>
      <c r="V11" s="25"/>
      <c r="W11" s="27"/>
      <c r="X11" s="28">
        <v>1284</v>
      </c>
      <c r="Y11" s="26" t="s">
        <v>54</v>
      </c>
      <c r="Z11" s="25"/>
      <c r="AA11" s="25"/>
      <c r="AB11" s="27">
        <v>1284</v>
      </c>
      <c r="AC11" s="28"/>
      <c r="AD11" s="25">
        <v>12062</v>
      </c>
      <c r="AE11" s="25">
        <v>1472</v>
      </c>
      <c r="AF11" s="25">
        <v>952</v>
      </c>
      <c r="AG11" s="25"/>
      <c r="AH11" s="25">
        <v>520</v>
      </c>
      <c r="AI11" s="25"/>
      <c r="AJ11" s="25"/>
      <c r="AK11" s="25"/>
      <c r="AL11" s="25"/>
      <c r="AM11" s="25"/>
      <c r="AN11" s="25">
        <v>1472</v>
      </c>
      <c r="AO11" s="25">
        <v>1472</v>
      </c>
      <c r="AP11" s="25">
        <v>1472</v>
      </c>
      <c r="AQ11" s="25"/>
      <c r="AR11" s="25"/>
      <c r="AS11" s="25"/>
      <c r="AT11" s="29">
        <v>53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ht="22.5" hidden="1" customHeight="1" x14ac:dyDescent="0.45">
      <c r="A12" s="23">
        <v>54</v>
      </c>
      <c r="B12" s="24">
        <v>194.35</v>
      </c>
      <c r="C12" s="25">
        <v>2864</v>
      </c>
      <c r="D12" s="25">
        <v>12366</v>
      </c>
      <c r="E12" s="24">
        <v>194.35</v>
      </c>
      <c r="F12" s="25">
        <v>2864</v>
      </c>
      <c r="G12" s="25">
        <v>12366</v>
      </c>
      <c r="H12" s="25"/>
      <c r="I12" s="25"/>
      <c r="J12" s="25"/>
      <c r="K12" s="25">
        <v>3531</v>
      </c>
      <c r="L12" s="25">
        <v>12489</v>
      </c>
      <c r="M12" s="25">
        <v>1232</v>
      </c>
      <c r="N12" s="25"/>
      <c r="O12" s="25">
        <v>1232</v>
      </c>
      <c r="P12" s="25"/>
      <c r="Q12" s="25"/>
      <c r="R12" s="25"/>
      <c r="S12" s="26" t="s">
        <v>54</v>
      </c>
      <c r="T12" s="25"/>
      <c r="U12" s="25"/>
      <c r="V12" s="25"/>
      <c r="W12" s="27"/>
      <c r="X12" s="28">
        <v>1232</v>
      </c>
      <c r="Y12" s="26" t="s">
        <v>54</v>
      </c>
      <c r="Z12" s="25"/>
      <c r="AA12" s="25"/>
      <c r="AB12" s="27">
        <v>1232</v>
      </c>
      <c r="AC12" s="28"/>
      <c r="AD12" s="25">
        <v>12366</v>
      </c>
      <c r="AE12" s="25">
        <v>1644</v>
      </c>
      <c r="AF12" s="25">
        <v>1080</v>
      </c>
      <c r="AG12" s="25"/>
      <c r="AH12" s="25">
        <v>564</v>
      </c>
      <c r="AI12" s="25"/>
      <c r="AJ12" s="25"/>
      <c r="AK12" s="25"/>
      <c r="AL12" s="25"/>
      <c r="AM12" s="25"/>
      <c r="AN12" s="25">
        <v>1644</v>
      </c>
      <c r="AO12" s="25">
        <v>1644</v>
      </c>
      <c r="AP12" s="25">
        <v>1644</v>
      </c>
      <c r="AQ12" s="25"/>
      <c r="AR12" s="25"/>
      <c r="AS12" s="25"/>
      <c r="AT12" s="29">
        <v>54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ht="22.5" hidden="1" customHeight="1" x14ac:dyDescent="0.45">
      <c r="A13" s="23">
        <v>55</v>
      </c>
      <c r="B13" s="24">
        <v>194.35</v>
      </c>
      <c r="C13" s="25">
        <v>2951</v>
      </c>
      <c r="D13" s="25">
        <v>12589</v>
      </c>
      <c r="E13" s="24">
        <v>194.35</v>
      </c>
      <c r="F13" s="25">
        <v>2951</v>
      </c>
      <c r="G13" s="25">
        <v>12589</v>
      </c>
      <c r="H13" s="25"/>
      <c r="I13" s="25"/>
      <c r="J13" s="25"/>
      <c r="K13" s="25">
        <v>3575</v>
      </c>
      <c r="L13" s="25">
        <v>12639</v>
      </c>
      <c r="M13" s="25">
        <v>2266</v>
      </c>
      <c r="N13" s="25"/>
      <c r="O13" s="25">
        <v>2266</v>
      </c>
      <c r="P13" s="25"/>
      <c r="Q13" s="25"/>
      <c r="R13" s="25"/>
      <c r="S13" s="26" t="s">
        <v>54</v>
      </c>
      <c r="T13" s="25"/>
      <c r="U13" s="25"/>
      <c r="V13" s="25"/>
      <c r="W13" s="27"/>
      <c r="X13" s="28">
        <v>2266</v>
      </c>
      <c r="Y13" s="26" t="s">
        <v>54</v>
      </c>
      <c r="Z13" s="25"/>
      <c r="AA13" s="25"/>
      <c r="AB13" s="27">
        <v>2266</v>
      </c>
      <c r="AC13" s="28"/>
      <c r="AD13" s="25">
        <v>12550</v>
      </c>
      <c r="AE13" s="25">
        <v>1647</v>
      </c>
      <c r="AF13" s="25">
        <v>1144</v>
      </c>
      <c r="AG13" s="25"/>
      <c r="AH13" s="25">
        <v>503</v>
      </c>
      <c r="AI13" s="25"/>
      <c r="AJ13" s="25"/>
      <c r="AK13" s="25"/>
      <c r="AL13" s="25"/>
      <c r="AM13" s="25"/>
      <c r="AN13" s="25">
        <v>1647</v>
      </c>
      <c r="AO13" s="25">
        <v>1647</v>
      </c>
      <c r="AP13" s="25">
        <v>1647</v>
      </c>
      <c r="AQ13" s="25"/>
      <c r="AR13" s="25"/>
      <c r="AS13" s="25"/>
      <c r="AT13" s="29">
        <v>55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ht="22.5" hidden="1" customHeight="1" x14ac:dyDescent="0.45">
      <c r="A14" s="23">
        <v>56</v>
      </c>
      <c r="B14" s="24">
        <v>194.35</v>
      </c>
      <c r="C14" s="25">
        <v>2953</v>
      </c>
      <c r="D14" s="25">
        <v>12799</v>
      </c>
      <c r="E14" s="24">
        <v>194.35</v>
      </c>
      <c r="F14" s="25">
        <v>2953</v>
      </c>
      <c r="G14" s="25">
        <v>12799</v>
      </c>
      <c r="H14" s="25"/>
      <c r="I14" s="25"/>
      <c r="J14" s="25"/>
      <c r="K14" s="25">
        <v>3728</v>
      </c>
      <c r="L14" s="25">
        <v>12831</v>
      </c>
      <c r="M14" s="25">
        <v>2296</v>
      </c>
      <c r="N14" s="25"/>
      <c r="O14" s="25">
        <v>2296</v>
      </c>
      <c r="P14" s="25"/>
      <c r="Q14" s="25"/>
      <c r="R14" s="25"/>
      <c r="S14" s="26" t="s">
        <v>54</v>
      </c>
      <c r="T14" s="25"/>
      <c r="U14" s="25"/>
      <c r="V14" s="25"/>
      <c r="W14" s="27"/>
      <c r="X14" s="28">
        <v>2296</v>
      </c>
      <c r="Y14" s="26" t="s">
        <v>54</v>
      </c>
      <c r="Z14" s="25"/>
      <c r="AA14" s="25"/>
      <c r="AB14" s="27">
        <v>2296</v>
      </c>
      <c r="AC14" s="28"/>
      <c r="AD14" s="25">
        <v>12713</v>
      </c>
      <c r="AE14" s="25">
        <v>1650</v>
      </c>
      <c r="AF14" s="25">
        <v>1146</v>
      </c>
      <c r="AG14" s="25"/>
      <c r="AH14" s="25">
        <v>504</v>
      </c>
      <c r="AI14" s="25"/>
      <c r="AJ14" s="25"/>
      <c r="AK14" s="25"/>
      <c r="AL14" s="25"/>
      <c r="AM14" s="25"/>
      <c r="AN14" s="25">
        <v>1650</v>
      </c>
      <c r="AO14" s="25">
        <v>1650</v>
      </c>
      <c r="AP14" s="25">
        <v>1650</v>
      </c>
      <c r="AQ14" s="25"/>
      <c r="AR14" s="25"/>
      <c r="AS14" s="25"/>
      <c r="AT14" s="29">
        <v>56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ht="22.5" hidden="1" customHeight="1" x14ac:dyDescent="0.45">
      <c r="A15" s="23">
        <v>57</v>
      </c>
      <c r="B15" s="24">
        <v>194.35</v>
      </c>
      <c r="C15" s="25">
        <v>3018</v>
      </c>
      <c r="D15" s="25">
        <v>12961</v>
      </c>
      <c r="E15" s="24">
        <v>194.35</v>
      </c>
      <c r="F15" s="25">
        <v>3018</v>
      </c>
      <c r="G15" s="25">
        <v>12961</v>
      </c>
      <c r="H15" s="25"/>
      <c r="I15" s="25"/>
      <c r="J15" s="25"/>
      <c r="K15" s="25">
        <v>3785</v>
      </c>
      <c r="L15" s="25">
        <v>13025</v>
      </c>
      <c r="M15" s="25">
        <v>1245</v>
      </c>
      <c r="N15" s="25"/>
      <c r="O15" s="25">
        <v>1245</v>
      </c>
      <c r="P15" s="25"/>
      <c r="Q15" s="25"/>
      <c r="R15" s="25"/>
      <c r="S15" s="26" t="s">
        <v>54</v>
      </c>
      <c r="T15" s="25"/>
      <c r="U15" s="25"/>
      <c r="V15" s="25"/>
      <c r="W15" s="27"/>
      <c r="X15" s="28">
        <v>1245</v>
      </c>
      <c r="Y15" s="26" t="s">
        <v>54</v>
      </c>
      <c r="Z15" s="25"/>
      <c r="AA15" s="25"/>
      <c r="AB15" s="27">
        <v>1245</v>
      </c>
      <c r="AC15" s="28"/>
      <c r="AD15" s="25">
        <v>12900</v>
      </c>
      <c r="AE15" s="25">
        <v>2695</v>
      </c>
      <c r="AF15" s="25">
        <v>1627</v>
      </c>
      <c r="AG15" s="25"/>
      <c r="AH15" s="25">
        <v>990</v>
      </c>
      <c r="AI15" s="25"/>
      <c r="AJ15" s="25"/>
      <c r="AK15" s="25"/>
      <c r="AL15" s="25">
        <v>78</v>
      </c>
      <c r="AM15" s="25"/>
      <c r="AN15" s="25">
        <v>2695</v>
      </c>
      <c r="AO15" s="25">
        <v>1796</v>
      </c>
      <c r="AP15" s="25">
        <v>1796</v>
      </c>
      <c r="AQ15" s="25"/>
      <c r="AR15" s="25"/>
      <c r="AS15" s="25"/>
      <c r="AT15" s="29">
        <v>57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ht="22.5" hidden="1" customHeight="1" x14ac:dyDescent="0.45">
      <c r="A16" s="23">
        <v>58</v>
      </c>
      <c r="B16" s="24">
        <v>194.35</v>
      </c>
      <c r="C16" s="25">
        <v>3131</v>
      </c>
      <c r="D16" s="25">
        <v>13242</v>
      </c>
      <c r="E16" s="24">
        <v>194.35</v>
      </c>
      <c r="F16" s="25">
        <v>3131</v>
      </c>
      <c r="G16" s="25">
        <v>13242</v>
      </c>
      <c r="H16" s="25"/>
      <c r="I16" s="25"/>
      <c r="J16" s="25"/>
      <c r="K16" s="25">
        <v>3908</v>
      </c>
      <c r="L16" s="25">
        <v>13275</v>
      </c>
      <c r="M16" s="25">
        <v>2626</v>
      </c>
      <c r="N16" s="25"/>
      <c r="O16" s="25">
        <v>2626</v>
      </c>
      <c r="P16" s="25"/>
      <c r="Q16" s="25"/>
      <c r="R16" s="25"/>
      <c r="S16" s="26" t="s">
        <v>54</v>
      </c>
      <c r="T16" s="25"/>
      <c r="U16" s="25"/>
      <c r="V16" s="25"/>
      <c r="W16" s="27"/>
      <c r="X16" s="28">
        <v>2626</v>
      </c>
      <c r="Y16" s="26" t="s">
        <v>54</v>
      </c>
      <c r="Z16" s="25"/>
      <c r="AA16" s="25"/>
      <c r="AB16" s="27">
        <v>2626</v>
      </c>
      <c r="AC16" s="28"/>
      <c r="AD16" s="25">
        <v>13275</v>
      </c>
      <c r="AE16" s="25">
        <v>3161</v>
      </c>
      <c r="AF16" s="25">
        <v>1707</v>
      </c>
      <c r="AG16" s="25"/>
      <c r="AH16" s="25">
        <v>1333</v>
      </c>
      <c r="AI16" s="25"/>
      <c r="AJ16" s="25"/>
      <c r="AK16" s="25"/>
      <c r="AL16" s="25">
        <v>121</v>
      </c>
      <c r="AM16" s="25"/>
      <c r="AN16" s="25">
        <v>3161</v>
      </c>
      <c r="AO16" s="25">
        <v>1879</v>
      </c>
      <c r="AP16" s="25">
        <v>1879</v>
      </c>
      <c r="AQ16" s="25"/>
      <c r="AR16" s="25"/>
      <c r="AS16" s="25"/>
      <c r="AT16" s="29">
        <v>58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ht="22.5" hidden="1" customHeight="1" x14ac:dyDescent="0.45">
      <c r="A17" s="23">
        <v>59</v>
      </c>
      <c r="B17" s="24">
        <v>194.35</v>
      </c>
      <c r="C17" s="25">
        <v>3274</v>
      </c>
      <c r="D17" s="25">
        <v>13675</v>
      </c>
      <c r="E17" s="24">
        <v>194.35</v>
      </c>
      <c r="F17" s="25">
        <v>3274</v>
      </c>
      <c r="G17" s="25">
        <v>13675</v>
      </c>
      <c r="H17" s="25"/>
      <c r="I17" s="25"/>
      <c r="J17" s="25"/>
      <c r="K17" s="25">
        <v>4045</v>
      </c>
      <c r="L17" s="25">
        <v>13675</v>
      </c>
      <c r="M17" s="25">
        <v>3760</v>
      </c>
      <c r="N17" s="25"/>
      <c r="O17" s="25">
        <v>3760</v>
      </c>
      <c r="P17" s="25"/>
      <c r="Q17" s="25"/>
      <c r="R17" s="25"/>
      <c r="S17" s="26" t="s">
        <v>54</v>
      </c>
      <c r="T17" s="25"/>
      <c r="U17" s="25"/>
      <c r="V17" s="25"/>
      <c r="W17" s="27"/>
      <c r="X17" s="28">
        <v>3760</v>
      </c>
      <c r="Y17" s="26" t="s">
        <v>54</v>
      </c>
      <c r="Z17" s="25"/>
      <c r="AA17" s="25"/>
      <c r="AB17" s="27">
        <v>3760</v>
      </c>
      <c r="AC17" s="28"/>
      <c r="AD17" s="25">
        <v>13675</v>
      </c>
      <c r="AE17" s="25">
        <v>3915</v>
      </c>
      <c r="AF17" s="25">
        <v>1786</v>
      </c>
      <c r="AG17" s="25"/>
      <c r="AH17" s="25">
        <v>1979</v>
      </c>
      <c r="AI17" s="25"/>
      <c r="AJ17" s="25"/>
      <c r="AK17" s="25"/>
      <c r="AL17" s="25">
        <v>150</v>
      </c>
      <c r="AM17" s="25"/>
      <c r="AN17" s="25">
        <v>3915</v>
      </c>
      <c r="AO17" s="25">
        <v>2114</v>
      </c>
      <c r="AP17" s="25">
        <v>2114</v>
      </c>
      <c r="AQ17" s="25"/>
      <c r="AR17" s="25"/>
      <c r="AS17" s="25"/>
      <c r="AT17" s="29">
        <v>59</v>
      </c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ht="22.5" hidden="1" customHeight="1" x14ac:dyDescent="0.45">
      <c r="A18" s="23">
        <v>60</v>
      </c>
      <c r="B18" s="24">
        <v>194.35</v>
      </c>
      <c r="C18" s="25">
        <v>3383</v>
      </c>
      <c r="D18" s="25">
        <v>14141</v>
      </c>
      <c r="E18" s="24">
        <v>194.35</v>
      </c>
      <c r="F18" s="25">
        <v>3383</v>
      </c>
      <c r="G18" s="25">
        <v>14141</v>
      </c>
      <c r="H18" s="25"/>
      <c r="I18" s="25"/>
      <c r="J18" s="25"/>
      <c r="K18" s="25">
        <v>4207</v>
      </c>
      <c r="L18" s="25">
        <v>14190</v>
      </c>
      <c r="M18" s="25">
        <v>4270</v>
      </c>
      <c r="N18" s="25"/>
      <c r="O18" s="25">
        <v>4270</v>
      </c>
      <c r="P18" s="25"/>
      <c r="Q18" s="25"/>
      <c r="R18" s="25"/>
      <c r="S18" s="26" t="s">
        <v>54</v>
      </c>
      <c r="T18" s="25"/>
      <c r="U18" s="25"/>
      <c r="V18" s="25"/>
      <c r="W18" s="27"/>
      <c r="X18" s="28">
        <v>4270</v>
      </c>
      <c r="Y18" s="26" t="s">
        <v>54</v>
      </c>
      <c r="Z18" s="25"/>
      <c r="AA18" s="25"/>
      <c r="AB18" s="27">
        <v>4270</v>
      </c>
      <c r="AC18" s="28"/>
      <c r="AD18" s="25">
        <v>14190</v>
      </c>
      <c r="AE18" s="25">
        <v>2527</v>
      </c>
      <c r="AF18" s="25">
        <v>1691</v>
      </c>
      <c r="AG18" s="25"/>
      <c r="AH18" s="25">
        <v>728</v>
      </c>
      <c r="AI18" s="25"/>
      <c r="AJ18" s="25"/>
      <c r="AK18" s="25"/>
      <c r="AL18" s="25">
        <v>108</v>
      </c>
      <c r="AM18" s="25"/>
      <c r="AN18" s="25">
        <v>2527</v>
      </c>
      <c r="AO18" s="25">
        <v>1848</v>
      </c>
      <c r="AP18" s="25">
        <v>1848</v>
      </c>
      <c r="AQ18" s="25"/>
      <c r="AR18" s="25"/>
      <c r="AS18" s="25"/>
      <c r="AT18" s="29">
        <v>60</v>
      </c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ht="22.5" hidden="1" customHeight="1" x14ac:dyDescent="0.45">
      <c r="A19" s="23">
        <v>61</v>
      </c>
      <c r="B19" s="30">
        <v>194.35</v>
      </c>
      <c r="C19" s="25">
        <v>3591</v>
      </c>
      <c r="D19" s="25">
        <v>14766</v>
      </c>
      <c r="E19" s="30">
        <v>194.35</v>
      </c>
      <c r="F19" s="25">
        <v>3591</v>
      </c>
      <c r="G19" s="25">
        <v>14766</v>
      </c>
      <c r="H19" s="25"/>
      <c r="I19" s="25"/>
      <c r="J19" s="25"/>
      <c r="K19" s="25">
        <v>4362</v>
      </c>
      <c r="L19" s="25">
        <v>14754</v>
      </c>
      <c r="M19" s="25">
        <v>3358</v>
      </c>
      <c r="N19" s="25"/>
      <c r="O19" s="25">
        <v>3358</v>
      </c>
      <c r="P19" s="25"/>
      <c r="Q19" s="25"/>
      <c r="R19" s="25"/>
      <c r="S19" s="25">
        <v>1222</v>
      </c>
      <c r="T19" s="25">
        <v>4580</v>
      </c>
      <c r="U19" s="25">
        <v>1023</v>
      </c>
      <c r="V19" s="25"/>
      <c r="W19" s="27">
        <v>1023</v>
      </c>
      <c r="X19" s="28">
        <v>3947</v>
      </c>
      <c r="Y19" s="25">
        <v>3389</v>
      </c>
      <c r="Z19" s="25"/>
      <c r="AA19" s="25">
        <v>3389</v>
      </c>
      <c r="AB19" s="27">
        <v>589</v>
      </c>
      <c r="AC19" s="28">
        <v>4362</v>
      </c>
      <c r="AD19" s="25">
        <v>14754</v>
      </c>
      <c r="AE19" s="25">
        <v>4312</v>
      </c>
      <c r="AF19" s="25">
        <v>1933</v>
      </c>
      <c r="AG19" s="25"/>
      <c r="AH19" s="25">
        <v>2379</v>
      </c>
      <c r="AI19" s="25"/>
      <c r="AJ19" s="25"/>
      <c r="AK19" s="25"/>
      <c r="AL19" s="25"/>
      <c r="AM19" s="25">
        <v>982</v>
      </c>
      <c r="AN19" s="25">
        <v>5294</v>
      </c>
      <c r="AO19" s="25">
        <v>1662</v>
      </c>
      <c r="AP19" s="25">
        <v>1662</v>
      </c>
      <c r="AQ19" s="25">
        <v>1662</v>
      </c>
      <c r="AR19" s="25" t="s">
        <v>55</v>
      </c>
      <c r="AS19" s="25" t="s">
        <v>55</v>
      </c>
      <c r="AT19" s="31">
        <v>61</v>
      </c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ht="22.5" hidden="1" customHeight="1" x14ac:dyDescent="0.45">
      <c r="A20" s="23">
        <v>62</v>
      </c>
      <c r="B20" s="30">
        <v>194.35</v>
      </c>
      <c r="C20" s="25">
        <v>3667</v>
      </c>
      <c r="D20" s="25">
        <v>15092</v>
      </c>
      <c r="E20" s="30">
        <v>194.35</v>
      </c>
      <c r="F20" s="25">
        <v>3667</v>
      </c>
      <c r="G20" s="25">
        <v>15092</v>
      </c>
      <c r="H20" s="25"/>
      <c r="I20" s="25"/>
      <c r="J20" s="25"/>
      <c r="K20" s="25">
        <v>4445</v>
      </c>
      <c r="L20" s="25">
        <v>15037</v>
      </c>
      <c r="M20" s="25">
        <v>4004</v>
      </c>
      <c r="N20" s="25"/>
      <c r="O20" s="25">
        <v>4004</v>
      </c>
      <c r="P20" s="25"/>
      <c r="Q20" s="25"/>
      <c r="R20" s="25"/>
      <c r="S20" s="25">
        <v>1248</v>
      </c>
      <c r="T20" s="25">
        <v>5252</v>
      </c>
      <c r="U20" s="25">
        <v>1109</v>
      </c>
      <c r="V20" s="25"/>
      <c r="W20" s="27">
        <v>1109</v>
      </c>
      <c r="X20" s="28">
        <v>4606</v>
      </c>
      <c r="Y20" s="25">
        <v>4004</v>
      </c>
      <c r="Z20" s="25"/>
      <c r="AA20" s="25">
        <v>4004</v>
      </c>
      <c r="AB20" s="27">
        <v>602</v>
      </c>
      <c r="AC20" s="28">
        <v>4445</v>
      </c>
      <c r="AD20" s="25">
        <v>15037</v>
      </c>
      <c r="AE20" s="25">
        <v>3700</v>
      </c>
      <c r="AF20" s="25">
        <v>2173</v>
      </c>
      <c r="AG20" s="25"/>
      <c r="AH20" s="25">
        <v>1527</v>
      </c>
      <c r="AI20" s="25"/>
      <c r="AJ20" s="25"/>
      <c r="AK20" s="25"/>
      <c r="AL20" s="25"/>
      <c r="AM20" s="25">
        <v>1003</v>
      </c>
      <c r="AN20" s="25">
        <v>4703</v>
      </c>
      <c r="AO20" s="25">
        <v>2317</v>
      </c>
      <c r="AP20" s="25">
        <v>2317</v>
      </c>
      <c r="AQ20" s="25">
        <v>1917</v>
      </c>
      <c r="AR20" s="25">
        <v>400</v>
      </c>
      <c r="AS20" s="25" t="s">
        <v>55</v>
      </c>
      <c r="AT20" s="31">
        <v>62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ht="22.5" hidden="1" customHeight="1" x14ac:dyDescent="0.45">
      <c r="A21" s="32">
        <v>63</v>
      </c>
      <c r="B21" s="33">
        <v>194.35</v>
      </c>
      <c r="C21" s="34">
        <v>3711</v>
      </c>
      <c r="D21" s="34">
        <v>15264</v>
      </c>
      <c r="E21" s="33">
        <v>194.35</v>
      </c>
      <c r="F21" s="34">
        <v>3711</v>
      </c>
      <c r="G21" s="34">
        <v>15264</v>
      </c>
      <c r="H21" s="34"/>
      <c r="I21" s="34"/>
      <c r="J21" s="34"/>
      <c r="K21" s="34">
        <v>4513</v>
      </c>
      <c r="L21" s="34">
        <v>15255</v>
      </c>
      <c r="M21" s="34">
        <v>4833</v>
      </c>
      <c r="N21" s="34"/>
      <c r="O21" s="34">
        <v>4833</v>
      </c>
      <c r="P21" s="34"/>
      <c r="Q21" s="34"/>
      <c r="R21" s="34"/>
      <c r="S21" s="35" t="s">
        <v>54</v>
      </c>
      <c r="T21" s="34">
        <v>4833</v>
      </c>
      <c r="U21" s="34">
        <v>1202</v>
      </c>
      <c r="V21" s="34"/>
      <c r="W21" s="34">
        <v>1202</v>
      </c>
      <c r="X21" s="34">
        <v>4833</v>
      </c>
      <c r="Y21" s="35" t="s">
        <v>54</v>
      </c>
      <c r="Z21" s="34"/>
      <c r="AA21" s="34"/>
      <c r="AB21" s="34">
        <v>4833</v>
      </c>
      <c r="AC21" s="34">
        <v>4513</v>
      </c>
      <c r="AD21" s="34">
        <v>15255</v>
      </c>
      <c r="AE21" s="34">
        <v>2609</v>
      </c>
      <c r="AF21" s="34">
        <v>2039</v>
      </c>
      <c r="AG21" s="34"/>
      <c r="AH21" s="34">
        <v>570</v>
      </c>
      <c r="AI21" s="34"/>
      <c r="AJ21" s="34"/>
      <c r="AK21" s="34"/>
      <c r="AL21" s="34"/>
      <c r="AM21" s="34"/>
      <c r="AN21" s="34">
        <v>2609</v>
      </c>
      <c r="AO21" s="34">
        <v>2673</v>
      </c>
      <c r="AP21" s="34">
        <v>2673</v>
      </c>
      <c r="AQ21" s="34">
        <v>2039</v>
      </c>
      <c r="AR21" s="34">
        <v>634</v>
      </c>
      <c r="AS21" s="34" t="s">
        <v>55</v>
      </c>
      <c r="AT21" s="36">
        <v>63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22.5" hidden="1" customHeight="1" x14ac:dyDescent="0.45">
      <c r="A22" s="32" t="s">
        <v>56</v>
      </c>
      <c r="B22" s="33">
        <v>192.28</v>
      </c>
      <c r="C22" s="34">
        <v>3811</v>
      </c>
      <c r="D22" s="34">
        <v>15651</v>
      </c>
      <c r="E22" s="33">
        <v>192.28</v>
      </c>
      <c r="F22" s="34">
        <v>3811</v>
      </c>
      <c r="G22" s="34">
        <v>15651</v>
      </c>
      <c r="H22" s="34"/>
      <c r="I22" s="34"/>
      <c r="J22" s="34"/>
      <c r="K22" s="34">
        <v>4641</v>
      </c>
      <c r="L22" s="34">
        <v>15620</v>
      </c>
      <c r="M22" s="34">
        <v>5861</v>
      </c>
      <c r="N22" s="34"/>
      <c r="O22" s="34">
        <v>5861</v>
      </c>
      <c r="P22" s="34"/>
      <c r="Q22" s="34"/>
      <c r="R22" s="34"/>
      <c r="S22" s="35" t="s">
        <v>54</v>
      </c>
      <c r="T22" s="34">
        <v>5861</v>
      </c>
      <c r="U22" s="34">
        <v>1388</v>
      </c>
      <c r="V22" s="34"/>
      <c r="W22" s="34">
        <v>1388</v>
      </c>
      <c r="X22" s="34">
        <v>5861</v>
      </c>
      <c r="Y22" s="35" t="s">
        <v>54</v>
      </c>
      <c r="Z22" s="34"/>
      <c r="AA22" s="34"/>
      <c r="AB22" s="34">
        <v>5861</v>
      </c>
      <c r="AC22" s="34">
        <v>4641</v>
      </c>
      <c r="AD22" s="34">
        <v>15620</v>
      </c>
      <c r="AE22" s="34">
        <v>2784</v>
      </c>
      <c r="AF22" s="34">
        <v>2139</v>
      </c>
      <c r="AG22" s="34"/>
      <c r="AH22" s="34">
        <v>645</v>
      </c>
      <c r="AI22" s="34"/>
      <c r="AJ22" s="34"/>
      <c r="AK22" s="34"/>
      <c r="AL22" s="34"/>
      <c r="AM22" s="34"/>
      <c r="AN22" s="34">
        <v>2784</v>
      </c>
      <c r="AO22" s="34">
        <v>2861</v>
      </c>
      <c r="AP22" s="34">
        <v>2861</v>
      </c>
      <c r="AQ22" s="34">
        <v>2139</v>
      </c>
      <c r="AR22" s="34">
        <v>722</v>
      </c>
      <c r="AS22" s="34" t="s">
        <v>55</v>
      </c>
      <c r="AT22" s="37" t="s">
        <v>56</v>
      </c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22.5" hidden="1" customHeight="1" x14ac:dyDescent="0.45">
      <c r="A23" s="15">
        <v>2</v>
      </c>
      <c r="B23" s="38">
        <v>192.28</v>
      </c>
      <c r="C23" s="17">
        <v>3946</v>
      </c>
      <c r="D23" s="17">
        <v>16073</v>
      </c>
      <c r="E23" s="38">
        <v>192.28</v>
      </c>
      <c r="F23" s="17">
        <v>3946</v>
      </c>
      <c r="G23" s="17">
        <v>16073</v>
      </c>
      <c r="H23" s="17"/>
      <c r="I23" s="17"/>
      <c r="J23" s="17"/>
      <c r="K23" s="17">
        <v>4801</v>
      </c>
      <c r="L23" s="17">
        <v>16003</v>
      </c>
      <c r="M23" s="17">
        <v>5953</v>
      </c>
      <c r="N23" s="17"/>
      <c r="O23" s="17">
        <v>5953</v>
      </c>
      <c r="P23" s="17"/>
      <c r="Q23" s="17"/>
      <c r="R23" s="17"/>
      <c r="S23" s="18" t="s">
        <v>54</v>
      </c>
      <c r="T23" s="17">
        <v>5953</v>
      </c>
      <c r="U23" s="17">
        <v>1523</v>
      </c>
      <c r="V23" s="17"/>
      <c r="W23" s="19">
        <v>1523</v>
      </c>
      <c r="X23" s="39">
        <v>5953</v>
      </c>
      <c r="Y23" s="18" t="s">
        <v>54</v>
      </c>
      <c r="Z23" s="17"/>
      <c r="AA23" s="17"/>
      <c r="AB23" s="19">
        <v>5953</v>
      </c>
      <c r="AC23" s="39">
        <v>4801</v>
      </c>
      <c r="AD23" s="17">
        <v>16003</v>
      </c>
      <c r="AE23" s="17">
        <v>2932</v>
      </c>
      <c r="AF23" s="17">
        <v>2245</v>
      </c>
      <c r="AG23" s="17"/>
      <c r="AH23" s="17">
        <v>687</v>
      </c>
      <c r="AI23" s="17"/>
      <c r="AJ23" s="17"/>
      <c r="AK23" s="17"/>
      <c r="AL23" s="17"/>
      <c r="AM23" s="17"/>
      <c r="AN23" s="17">
        <v>2932</v>
      </c>
      <c r="AO23" s="17">
        <v>3001</v>
      </c>
      <c r="AP23" s="17">
        <v>3001</v>
      </c>
      <c r="AQ23" s="17">
        <v>2245</v>
      </c>
      <c r="AR23" s="17">
        <v>756</v>
      </c>
      <c r="AS23" s="17" t="s">
        <v>55</v>
      </c>
      <c r="AT23" s="40">
        <v>2</v>
      </c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ht="22.5" hidden="1" customHeight="1" x14ac:dyDescent="0.45">
      <c r="A24" s="23">
        <v>3</v>
      </c>
      <c r="B24" s="30">
        <v>192.28</v>
      </c>
      <c r="C24" s="25">
        <v>4155</v>
      </c>
      <c r="D24" s="25">
        <v>16317</v>
      </c>
      <c r="E24" s="30">
        <v>192.28</v>
      </c>
      <c r="F24" s="25">
        <v>4155</v>
      </c>
      <c r="G24" s="25">
        <v>16317</v>
      </c>
      <c r="H24" s="25"/>
      <c r="I24" s="25"/>
      <c r="J24" s="25"/>
      <c r="K24" s="25">
        <v>5005</v>
      </c>
      <c r="L24" s="25">
        <v>16313</v>
      </c>
      <c r="M24" s="25">
        <v>6469</v>
      </c>
      <c r="N24" s="25"/>
      <c r="O24" s="25">
        <v>6469</v>
      </c>
      <c r="P24" s="25"/>
      <c r="Q24" s="25"/>
      <c r="R24" s="25"/>
      <c r="S24" s="26" t="s">
        <v>54</v>
      </c>
      <c r="T24" s="25">
        <v>6469</v>
      </c>
      <c r="U24" s="25">
        <v>5501</v>
      </c>
      <c r="V24" s="25"/>
      <c r="W24" s="27">
        <v>5501</v>
      </c>
      <c r="X24" s="28">
        <v>6469</v>
      </c>
      <c r="Y24" s="26" t="s">
        <v>54</v>
      </c>
      <c r="Z24" s="25"/>
      <c r="AA24" s="25"/>
      <c r="AB24" s="27">
        <v>6469</v>
      </c>
      <c r="AC24" s="28">
        <v>5005</v>
      </c>
      <c r="AD24" s="25">
        <v>16313</v>
      </c>
      <c r="AE24" s="25">
        <v>3468</v>
      </c>
      <c r="AF24" s="25">
        <v>2444</v>
      </c>
      <c r="AG24" s="25"/>
      <c r="AH24" s="25">
        <v>731</v>
      </c>
      <c r="AI24" s="25"/>
      <c r="AJ24" s="25"/>
      <c r="AK24" s="25"/>
      <c r="AL24" s="25">
        <v>293</v>
      </c>
      <c r="AM24" s="25"/>
      <c r="AN24" s="25">
        <v>3468</v>
      </c>
      <c r="AO24" s="25">
        <v>3468</v>
      </c>
      <c r="AP24" s="25">
        <v>3468</v>
      </c>
      <c r="AQ24" s="25" t="s">
        <v>55</v>
      </c>
      <c r="AR24" s="25">
        <v>3468</v>
      </c>
      <c r="AS24" s="25" t="s">
        <v>55</v>
      </c>
      <c r="AT24" s="31">
        <v>3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ht="22.5" hidden="1" customHeight="1" x14ac:dyDescent="0.45">
      <c r="A25" s="23">
        <v>4</v>
      </c>
      <c r="B25" s="30">
        <v>192.27</v>
      </c>
      <c r="C25" s="25">
        <v>4333</v>
      </c>
      <c r="D25" s="25">
        <v>16679</v>
      </c>
      <c r="E25" s="30">
        <v>192.27</v>
      </c>
      <c r="F25" s="25">
        <v>4333</v>
      </c>
      <c r="G25" s="25">
        <v>16679</v>
      </c>
      <c r="H25" s="25"/>
      <c r="I25" s="25"/>
      <c r="J25" s="25"/>
      <c r="K25" s="25">
        <v>3308</v>
      </c>
      <c r="L25" s="25">
        <v>10389</v>
      </c>
      <c r="M25" s="25">
        <v>6469</v>
      </c>
      <c r="N25" s="25"/>
      <c r="O25" s="25">
        <v>6469</v>
      </c>
      <c r="P25" s="25"/>
      <c r="Q25" s="25"/>
      <c r="R25" s="25"/>
      <c r="S25" s="26" t="s">
        <v>54</v>
      </c>
      <c r="T25" s="25">
        <v>6469</v>
      </c>
      <c r="U25" s="25">
        <v>6502</v>
      </c>
      <c r="V25" s="25"/>
      <c r="W25" s="27">
        <v>6502</v>
      </c>
      <c r="X25" s="28">
        <v>6469</v>
      </c>
      <c r="Y25" s="26" t="s">
        <v>54</v>
      </c>
      <c r="Z25" s="25"/>
      <c r="AA25" s="25"/>
      <c r="AB25" s="27">
        <v>6469</v>
      </c>
      <c r="AC25" s="28">
        <v>5271</v>
      </c>
      <c r="AD25" s="25">
        <v>16891</v>
      </c>
      <c r="AE25" s="25">
        <v>3668</v>
      </c>
      <c r="AF25" s="25">
        <v>2502</v>
      </c>
      <c r="AG25" s="25"/>
      <c r="AH25" s="25">
        <v>744</v>
      </c>
      <c r="AI25" s="25"/>
      <c r="AJ25" s="25"/>
      <c r="AK25" s="25"/>
      <c r="AL25" s="25">
        <v>422</v>
      </c>
      <c r="AM25" s="25"/>
      <c r="AN25" s="25">
        <v>3668</v>
      </c>
      <c r="AO25" s="25">
        <v>4116</v>
      </c>
      <c r="AP25" s="25">
        <v>4116</v>
      </c>
      <c r="AQ25" s="25" t="s">
        <v>55</v>
      </c>
      <c r="AR25" s="25">
        <v>4116</v>
      </c>
      <c r="AS25" s="25" t="s">
        <v>55</v>
      </c>
      <c r="AT25" s="31">
        <v>4</v>
      </c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ht="22.5" hidden="1" customHeight="1" x14ac:dyDescent="0.45">
      <c r="A26" s="23">
        <v>5</v>
      </c>
      <c r="B26" s="30">
        <v>192.27</v>
      </c>
      <c r="C26" s="25">
        <v>4468</v>
      </c>
      <c r="D26" s="25">
        <v>17051</v>
      </c>
      <c r="E26" s="30">
        <v>192.27</v>
      </c>
      <c r="F26" s="25">
        <v>4468</v>
      </c>
      <c r="G26" s="25">
        <v>17051</v>
      </c>
      <c r="H26" s="25"/>
      <c r="I26" s="25"/>
      <c r="J26" s="25"/>
      <c r="K26" s="25">
        <v>3054</v>
      </c>
      <c r="L26" s="25">
        <v>9591</v>
      </c>
      <c r="M26" s="25">
        <f>SUM(N26:R26)</f>
        <v>6374</v>
      </c>
      <c r="N26" s="25"/>
      <c r="O26" s="25">
        <v>6374</v>
      </c>
      <c r="P26" s="25"/>
      <c r="Q26" s="25"/>
      <c r="R26" s="25"/>
      <c r="S26" s="26" t="s">
        <v>54</v>
      </c>
      <c r="T26" s="25">
        <v>6374</v>
      </c>
      <c r="U26" s="25">
        <v>7608</v>
      </c>
      <c r="V26" s="25"/>
      <c r="W26" s="27">
        <v>7608</v>
      </c>
      <c r="X26" s="28">
        <v>6374</v>
      </c>
      <c r="Y26" s="26" t="s">
        <v>54</v>
      </c>
      <c r="Z26" s="25"/>
      <c r="AA26" s="25"/>
      <c r="AB26" s="27">
        <v>6374</v>
      </c>
      <c r="AC26" s="28">
        <v>5401</v>
      </c>
      <c r="AD26" s="25">
        <v>17199</v>
      </c>
      <c r="AE26" s="25">
        <v>4116</v>
      </c>
      <c r="AF26" s="25">
        <v>2801</v>
      </c>
      <c r="AG26" s="25"/>
      <c r="AH26" s="25">
        <v>864</v>
      </c>
      <c r="AI26" s="25"/>
      <c r="AJ26" s="25"/>
      <c r="AK26" s="25"/>
      <c r="AL26" s="25">
        <v>451</v>
      </c>
      <c r="AM26" s="25"/>
      <c r="AN26" s="25">
        <v>4116</v>
      </c>
      <c r="AO26" s="25">
        <v>4116</v>
      </c>
      <c r="AP26" s="25">
        <v>4116</v>
      </c>
      <c r="AQ26" s="25" t="s">
        <v>55</v>
      </c>
      <c r="AR26" s="25">
        <v>4116</v>
      </c>
      <c r="AS26" s="25" t="s">
        <v>55</v>
      </c>
      <c r="AT26" s="31">
        <v>5</v>
      </c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ht="22.5" hidden="1" customHeight="1" x14ac:dyDescent="0.45">
      <c r="A27" s="23">
        <v>6</v>
      </c>
      <c r="B27" s="30">
        <v>192.27</v>
      </c>
      <c r="C27" s="25">
        <v>4545</v>
      </c>
      <c r="D27" s="25">
        <v>17263</v>
      </c>
      <c r="E27" s="30">
        <v>192.27</v>
      </c>
      <c r="F27" s="25">
        <v>4545</v>
      </c>
      <c r="G27" s="25">
        <v>17263</v>
      </c>
      <c r="H27" s="25"/>
      <c r="I27" s="25"/>
      <c r="J27" s="25"/>
      <c r="K27" s="25">
        <v>2850</v>
      </c>
      <c r="L27" s="25">
        <v>9450</v>
      </c>
      <c r="M27" s="25">
        <f>SUM(N27:R27)</f>
        <v>18000</v>
      </c>
      <c r="N27" s="25">
        <v>11584</v>
      </c>
      <c r="O27" s="25">
        <v>6416</v>
      </c>
      <c r="P27" s="25"/>
      <c r="Q27" s="25"/>
      <c r="R27" s="25"/>
      <c r="S27" s="26"/>
      <c r="T27" s="25">
        <f>(M27+S27)</f>
        <v>18000</v>
      </c>
      <c r="U27" s="25">
        <v>8458</v>
      </c>
      <c r="V27" s="25">
        <v>799</v>
      </c>
      <c r="W27" s="27">
        <v>7659</v>
      </c>
      <c r="X27" s="28">
        <v>6416</v>
      </c>
      <c r="Y27" s="26" t="s">
        <v>54</v>
      </c>
      <c r="Z27" s="25"/>
      <c r="AA27" s="25"/>
      <c r="AB27" s="27">
        <v>6416</v>
      </c>
      <c r="AC27" s="28">
        <v>5528</v>
      </c>
      <c r="AD27" s="25">
        <v>17409</v>
      </c>
      <c r="AE27" s="25">
        <v>4555</v>
      </c>
      <c r="AF27" s="25">
        <v>3209</v>
      </c>
      <c r="AG27" s="25"/>
      <c r="AH27" s="25">
        <v>899</v>
      </c>
      <c r="AI27" s="25"/>
      <c r="AJ27" s="25"/>
      <c r="AK27" s="25"/>
      <c r="AL27" s="25">
        <v>447</v>
      </c>
      <c r="AM27" s="25"/>
      <c r="AN27" s="25">
        <v>4555</v>
      </c>
      <c r="AO27" s="25">
        <v>4038</v>
      </c>
      <c r="AP27" s="25">
        <v>3170</v>
      </c>
      <c r="AQ27" s="41" t="s">
        <v>57</v>
      </c>
      <c r="AR27" s="25">
        <v>572</v>
      </c>
      <c r="AS27" s="25">
        <v>868</v>
      </c>
      <c r="AT27" s="31">
        <v>6</v>
      </c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ht="22.5" hidden="1" customHeight="1" x14ac:dyDescent="0.45">
      <c r="A28" s="23">
        <v>7</v>
      </c>
      <c r="B28" s="30">
        <v>192.32</v>
      </c>
      <c r="C28" s="25">
        <v>4712</v>
      </c>
      <c r="D28" s="25">
        <v>17605</v>
      </c>
      <c r="E28" s="30">
        <v>192.32</v>
      </c>
      <c r="F28" s="25">
        <v>4712</v>
      </c>
      <c r="G28" s="25">
        <v>17605</v>
      </c>
      <c r="H28" s="25"/>
      <c r="I28" s="25"/>
      <c r="J28" s="25"/>
      <c r="K28" s="25">
        <v>2893</v>
      </c>
      <c r="L28" s="25">
        <v>8698</v>
      </c>
      <c r="M28" s="25">
        <f>SUM(N28:R28)</f>
        <v>82408</v>
      </c>
      <c r="N28" s="25">
        <v>76234</v>
      </c>
      <c r="O28" s="25">
        <v>6174</v>
      </c>
      <c r="P28" s="25"/>
      <c r="Q28" s="25"/>
      <c r="R28" s="25"/>
      <c r="S28" s="26"/>
      <c r="T28" s="25">
        <f>(M28+S28)</f>
        <v>82408</v>
      </c>
      <c r="U28" s="25">
        <v>8798</v>
      </c>
      <c r="V28" s="25">
        <v>1034</v>
      </c>
      <c r="W28" s="27">
        <v>7764</v>
      </c>
      <c r="X28" s="28">
        <v>6174</v>
      </c>
      <c r="Y28" s="26" t="s">
        <v>54</v>
      </c>
      <c r="Z28" s="25"/>
      <c r="AA28" s="25"/>
      <c r="AB28" s="27">
        <v>6174</v>
      </c>
      <c r="AC28" s="28">
        <v>5739</v>
      </c>
      <c r="AD28" s="25">
        <v>18026</v>
      </c>
      <c r="AE28" s="25">
        <v>3797</v>
      </c>
      <c r="AF28" s="25">
        <v>2710</v>
      </c>
      <c r="AG28" s="25"/>
      <c r="AH28" s="25">
        <v>661</v>
      </c>
      <c r="AI28" s="25"/>
      <c r="AJ28" s="25"/>
      <c r="AK28" s="25"/>
      <c r="AL28" s="25">
        <v>426</v>
      </c>
      <c r="AM28" s="25"/>
      <c r="AN28" s="25">
        <v>3797</v>
      </c>
      <c r="AO28" s="25">
        <v>3431</v>
      </c>
      <c r="AP28" s="25">
        <v>3002</v>
      </c>
      <c r="AQ28" s="26" t="s">
        <v>58</v>
      </c>
      <c r="AR28" s="25">
        <v>537</v>
      </c>
      <c r="AS28" s="25">
        <v>429</v>
      </c>
      <c r="AT28" s="31">
        <v>7</v>
      </c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ht="22.5" hidden="1" customHeight="1" x14ac:dyDescent="0.45">
      <c r="A29" s="23">
        <v>8</v>
      </c>
      <c r="B29" s="42">
        <v>192.32</v>
      </c>
      <c r="C29" s="25">
        <v>4977</v>
      </c>
      <c r="D29" s="25">
        <v>17954</v>
      </c>
      <c r="E29" s="30">
        <v>192.32</v>
      </c>
      <c r="F29" s="25">
        <v>4977</v>
      </c>
      <c r="G29" s="25">
        <v>17954</v>
      </c>
      <c r="H29" s="43"/>
      <c r="I29" s="43"/>
      <c r="J29" s="43"/>
      <c r="K29" s="25">
        <v>4977</v>
      </c>
      <c r="L29" s="25">
        <v>17954</v>
      </c>
      <c r="M29" s="25">
        <v>186461</v>
      </c>
      <c r="N29" s="25">
        <v>179874</v>
      </c>
      <c r="O29" s="25">
        <v>6587</v>
      </c>
      <c r="P29" s="43"/>
      <c r="Q29" s="43"/>
      <c r="R29" s="43"/>
      <c r="S29" s="26"/>
      <c r="T29" s="25">
        <f>(M29+S29)</f>
        <v>186461</v>
      </c>
      <c r="U29" s="25">
        <v>13911</v>
      </c>
      <c r="V29" s="25">
        <v>1618</v>
      </c>
      <c r="W29" s="27">
        <v>12293</v>
      </c>
      <c r="X29" s="28">
        <v>6587</v>
      </c>
      <c r="Y29" s="26" t="s">
        <v>54</v>
      </c>
      <c r="Z29" s="43"/>
      <c r="AA29" s="43"/>
      <c r="AB29" s="27">
        <v>6587</v>
      </c>
      <c r="AC29" s="28">
        <v>4977</v>
      </c>
      <c r="AD29" s="25">
        <v>17954</v>
      </c>
      <c r="AE29" s="25">
        <v>3735</v>
      </c>
      <c r="AF29" s="25">
        <v>2953</v>
      </c>
      <c r="AG29" s="43"/>
      <c r="AH29" s="43">
        <v>212</v>
      </c>
      <c r="AI29" s="43"/>
      <c r="AJ29" s="43"/>
      <c r="AK29" s="43"/>
      <c r="AL29" s="43">
        <v>570</v>
      </c>
      <c r="AM29" s="43"/>
      <c r="AN29" s="25">
        <v>3735</v>
      </c>
      <c r="AO29" s="25">
        <v>3732</v>
      </c>
      <c r="AP29" s="25">
        <v>3307</v>
      </c>
      <c r="AQ29" s="26" t="s">
        <v>59</v>
      </c>
      <c r="AR29" s="43">
        <v>567</v>
      </c>
      <c r="AS29" s="43">
        <v>425</v>
      </c>
      <c r="AT29" s="44">
        <v>8</v>
      </c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ht="22.5" hidden="1" customHeight="1" x14ac:dyDescent="0.45">
      <c r="A30" s="23">
        <v>9</v>
      </c>
      <c r="B30" s="45">
        <v>192.32</v>
      </c>
      <c r="C30" s="25">
        <v>5087</v>
      </c>
      <c r="D30" s="25">
        <v>18131</v>
      </c>
      <c r="E30" s="30">
        <v>192.32</v>
      </c>
      <c r="F30" s="25">
        <v>5087</v>
      </c>
      <c r="G30" s="25">
        <v>18131</v>
      </c>
      <c r="H30" s="43"/>
      <c r="I30" s="43"/>
      <c r="J30" s="43"/>
      <c r="K30" s="25">
        <v>5087</v>
      </c>
      <c r="L30" s="25">
        <v>18131</v>
      </c>
      <c r="M30" s="25">
        <f>SUM(N30:R30)</f>
        <v>263107</v>
      </c>
      <c r="N30" s="25">
        <v>256446</v>
      </c>
      <c r="O30" s="25">
        <v>6661</v>
      </c>
      <c r="P30" s="43"/>
      <c r="Q30" s="43"/>
      <c r="R30" s="43"/>
      <c r="S30" s="43"/>
      <c r="T30" s="25">
        <f>(M30+S30)</f>
        <v>263107</v>
      </c>
      <c r="U30" s="25">
        <v>14230</v>
      </c>
      <c r="V30" s="25">
        <v>2205</v>
      </c>
      <c r="W30" s="27">
        <v>12025</v>
      </c>
      <c r="X30" s="28">
        <v>6611</v>
      </c>
      <c r="Y30" s="26" t="s">
        <v>54</v>
      </c>
      <c r="Z30" s="43"/>
      <c r="AA30" s="43"/>
      <c r="AB30" s="27">
        <v>6611</v>
      </c>
      <c r="AC30" s="28">
        <v>5087</v>
      </c>
      <c r="AD30" s="25">
        <v>18131</v>
      </c>
      <c r="AE30" s="25">
        <v>4168</v>
      </c>
      <c r="AF30" s="25">
        <v>3383</v>
      </c>
      <c r="AG30" s="43"/>
      <c r="AH30" s="43">
        <v>201</v>
      </c>
      <c r="AI30" s="43"/>
      <c r="AJ30" s="43"/>
      <c r="AK30" s="43"/>
      <c r="AL30" s="43">
        <v>584</v>
      </c>
      <c r="AM30" s="43"/>
      <c r="AN30" s="25">
        <v>4168</v>
      </c>
      <c r="AO30" s="25">
        <v>4168</v>
      </c>
      <c r="AP30" s="25">
        <v>3609</v>
      </c>
      <c r="AQ30" s="26" t="s">
        <v>60</v>
      </c>
      <c r="AR30" s="43">
        <v>526</v>
      </c>
      <c r="AS30" s="43">
        <v>559</v>
      </c>
      <c r="AT30" s="44">
        <v>9</v>
      </c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ht="22.5" hidden="1" customHeight="1" x14ac:dyDescent="0.45">
      <c r="A31" s="46">
        <v>10</v>
      </c>
      <c r="B31" s="45">
        <v>192.32</v>
      </c>
      <c r="C31" s="47">
        <v>5176</v>
      </c>
      <c r="D31" s="47">
        <v>18288</v>
      </c>
      <c r="E31" s="42">
        <v>192.32</v>
      </c>
      <c r="F31" s="47">
        <v>5176</v>
      </c>
      <c r="G31" s="47">
        <v>18131</v>
      </c>
      <c r="H31" s="47"/>
      <c r="I31" s="47"/>
      <c r="J31" s="47"/>
      <c r="K31" s="47">
        <v>5176</v>
      </c>
      <c r="L31" s="47">
        <v>18288</v>
      </c>
      <c r="M31" s="47">
        <f>SUM(N31:R31)</f>
        <v>375387</v>
      </c>
      <c r="N31" s="47">
        <v>368383</v>
      </c>
      <c r="O31" s="47">
        <v>7004</v>
      </c>
      <c r="P31" s="47"/>
      <c r="Q31" s="47"/>
      <c r="R31" s="47"/>
      <c r="S31" s="47"/>
      <c r="T31" s="47">
        <f>(M31+S31)</f>
        <v>375387</v>
      </c>
      <c r="U31" s="47">
        <v>14759</v>
      </c>
      <c r="V31" s="47">
        <v>2734</v>
      </c>
      <c r="W31" s="48">
        <v>13357</v>
      </c>
      <c r="X31" s="49">
        <v>7004</v>
      </c>
      <c r="Y31" s="47"/>
      <c r="Z31" s="47"/>
      <c r="AA31" s="47"/>
      <c r="AB31" s="48">
        <v>7004</v>
      </c>
      <c r="AC31" s="49">
        <v>5176</v>
      </c>
      <c r="AD31" s="47">
        <v>18288</v>
      </c>
      <c r="AE31" s="47">
        <v>5940</v>
      </c>
      <c r="AF31" s="47">
        <v>4294</v>
      </c>
      <c r="AG31" s="47"/>
      <c r="AH31" s="47">
        <v>866</v>
      </c>
      <c r="AI31" s="47"/>
      <c r="AJ31" s="47"/>
      <c r="AK31" s="47"/>
      <c r="AL31" s="47">
        <v>780</v>
      </c>
      <c r="AM31" s="47"/>
      <c r="AN31" s="47">
        <v>5931</v>
      </c>
      <c r="AO31" s="47">
        <v>5931</v>
      </c>
      <c r="AP31" s="47">
        <v>5467</v>
      </c>
      <c r="AQ31" s="50" t="s">
        <v>61</v>
      </c>
      <c r="AR31" s="47">
        <v>562</v>
      </c>
      <c r="AS31" s="47">
        <v>464</v>
      </c>
      <c r="AT31" s="51">
        <v>10</v>
      </c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ht="22.5" hidden="1" customHeight="1" x14ac:dyDescent="0.45">
      <c r="A32" s="52">
        <v>11</v>
      </c>
      <c r="B32" s="45">
        <v>192.32</v>
      </c>
      <c r="C32" s="53">
        <v>5240</v>
      </c>
      <c r="D32" s="53">
        <v>18461</v>
      </c>
      <c r="E32" s="45">
        <v>192.32</v>
      </c>
      <c r="F32" s="53">
        <v>5240</v>
      </c>
      <c r="G32" s="53">
        <v>18461</v>
      </c>
      <c r="H32" s="53"/>
      <c r="I32" s="53"/>
      <c r="J32" s="53"/>
      <c r="K32" s="53">
        <v>5240</v>
      </c>
      <c r="L32" s="53">
        <v>18577</v>
      </c>
      <c r="M32" s="53">
        <v>7524</v>
      </c>
      <c r="N32" s="53"/>
      <c r="O32" s="53">
        <v>7461</v>
      </c>
      <c r="P32" s="53"/>
      <c r="Q32" s="53"/>
      <c r="R32" s="53"/>
      <c r="S32" s="53"/>
      <c r="T32" s="53">
        <v>7461</v>
      </c>
      <c r="U32" s="53">
        <v>14202</v>
      </c>
      <c r="V32" s="53">
        <v>3225</v>
      </c>
      <c r="W32" s="54">
        <v>10977</v>
      </c>
      <c r="X32" s="55">
        <v>7461</v>
      </c>
      <c r="Y32" s="53"/>
      <c r="Z32" s="53"/>
      <c r="AA32" s="53"/>
      <c r="AB32" s="54">
        <v>7461</v>
      </c>
      <c r="AC32" s="55">
        <v>5240</v>
      </c>
      <c r="AD32" s="53">
        <v>18577</v>
      </c>
      <c r="AE32" s="53">
        <v>5217</v>
      </c>
      <c r="AF32" s="53">
        <v>4325</v>
      </c>
      <c r="AG32" s="53"/>
      <c r="AH32" s="53">
        <v>830</v>
      </c>
      <c r="AI32" s="53"/>
      <c r="AJ32" s="53"/>
      <c r="AK32" s="53"/>
      <c r="AL32" s="53"/>
      <c r="AM32" s="53" t="s">
        <v>55</v>
      </c>
      <c r="AN32" s="53">
        <v>5217</v>
      </c>
      <c r="AO32" s="53">
        <v>5217</v>
      </c>
      <c r="AP32" s="53">
        <v>4163</v>
      </c>
      <c r="AQ32" s="53">
        <v>3645</v>
      </c>
      <c r="AR32" s="53">
        <v>518</v>
      </c>
      <c r="AS32" s="53">
        <v>1054</v>
      </c>
      <c r="AT32" s="56">
        <v>11</v>
      </c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ht="22.5" hidden="1" customHeight="1" x14ac:dyDescent="0.45">
      <c r="A33" s="15">
        <v>12</v>
      </c>
      <c r="B33" s="45">
        <v>192.32</v>
      </c>
      <c r="C33" s="57">
        <v>5361</v>
      </c>
      <c r="D33" s="57">
        <v>18608</v>
      </c>
      <c r="E33" s="45">
        <v>192.32</v>
      </c>
      <c r="F33" s="57">
        <v>5361</v>
      </c>
      <c r="G33" s="57">
        <v>18608</v>
      </c>
      <c r="H33" s="57"/>
      <c r="I33" s="57"/>
      <c r="J33" s="57"/>
      <c r="K33" s="57">
        <v>5361</v>
      </c>
      <c r="L33" s="57">
        <v>18695</v>
      </c>
      <c r="M33" s="57">
        <v>7119</v>
      </c>
      <c r="N33" s="57"/>
      <c r="O33" s="57">
        <v>7119</v>
      </c>
      <c r="P33" s="57"/>
      <c r="Q33" s="57"/>
      <c r="R33" s="57"/>
      <c r="S33" s="57"/>
      <c r="T33" s="57">
        <v>7119</v>
      </c>
      <c r="U33" s="57">
        <v>15292</v>
      </c>
      <c r="V33" s="57">
        <v>3775</v>
      </c>
      <c r="W33" s="58">
        <v>11517</v>
      </c>
      <c r="X33" s="59">
        <v>7194</v>
      </c>
      <c r="Y33" s="57">
        <v>75</v>
      </c>
      <c r="Z33" s="57">
        <v>75</v>
      </c>
      <c r="AA33" s="57"/>
      <c r="AB33" s="58">
        <v>7119</v>
      </c>
      <c r="AC33" s="59">
        <v>5361</v>
      </c>
      <c r="AD33" s="57">
        <v>18695</v>
      </c>
      <c r="AE33" s="57">
        <v>5494</v>
      </c>
      <c r="AF33" s="57">
        <v>4512</v>
      </c>
      <c r="AG33" s="57"/>
      <c r="AH33" s="57">
        <v>800</v>
      </c>
      <c r="AI33" s="57"/>
      <c r="AJ33" s="57"/>
      <c r="AK33" s="57"/>
      <c r="AL33" s="57"/>
      <c r="AM33" s="57" t="s">
        <v>55</v>
      </c>
      <c r="AN33" s="57">
        <v>5494</v>
      </c>
      <c r="AO33" s="57">
        <v>5494</v>
      </c>
      <c r="AP33" s="57">
        <v>3763</v>
      </c>
      <c r="AQ33" s="57">
        <v>3207</v>
      </c>
      <c r="AR33" s="57">
        <v>556</v>
      </c>
      <c r="AS33" s="57">
        <v>1731</v>
      </c>
      <c r="AT33" s="56">
        <v>12</v>
      </c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ht="22.5" hidden="1" customHeight="1" x14ac:dyDescent="0.45">
      <c r="A34" s="32">
        <v>13</v>
      </c>
      <c r="B34" s="45">
        <v>192.32</v>
      </c>
      <c r="C34" s="60">
        <v>5456</v>
      </c>
      <c r="D34" s="61">
        <v>18602</v>
      </c>
      <c r="E34" s="45">
        <v>192.32</v>
      </c>
      <c r="F34" s="60">
        <v>5456</v>
      </c>
      <c r="G34" s="61">
        <v>18602</v>
      </c>
      <c r="H34" s="61"/>
      <c r="I34" s="61"/>
      <c r="J34" s="61"/>
      <c r="K34" s="61">
        <v>5456</v>
      </c>
      <c r="L34" s="61">
        <v>18897</v>
      </c>
      <c r="M34" s="61">
        <v>7543</v>
      </c>
      <c r="N34" s="61"/>
      <c r="O34" s="61">
        <v>7543</v>
      </c>
      <c r="P34" s="61"/>
      <c r="Q34" s="61"/>
      <c r="R34" s="61"/>
      <c r="S34" s="61"/>
      <c r="T34" s="61">
        <v>7543</v>
      </c>
      <c r="U34" s="61">
        <v>15503</v>
      </c>
      <c r="V34" s="61">
        <v>4342</v>
      </c>
      <c r="W34" s="61">
        <v>11161</v>
      </c>
      <c r="X34" s="61">
        <v>7543</v>
      </c>
      <c r="Y34" s="61"/>
      <c r="Z34" s="61"/>
      <c r="AA34" s="61"/>
      <c r="AB34" s="61">
        <v>7543</v>
      </c>
      <c r="AC34" s="61">
        <v>5456</v>
      </c>
      <c r="AD34" s="61">
        <v>18897</v>
      </c>
      <c r="AE34" s="61">
        <v>6018</v>
      </c>
      <c r="AF34" s="61">
        <v>4999</v>
      </c>
      <c r="AG34" s="61"/>
      <c r="AH34" s="61">
        <v>798</v>
      </c>
      <c r="AI34" s="61"/>
      <c r="AJ34" s="61"/>
      <c r="AK34" s="61"/>
      <c r="AL34" s="61"/>
      <c r="AM34" s="61" t="s">
        <v>55</v>
      </c>
      <c r="AN34" s="61">
        <v>6018</v>
      </c>
      <c r="AO34" s="61">
        <v>6018</v>
      </c>
      <c r="AP34" s="61">
        <v>4096</v>
      </c>
      <c r="AQ34" s="61">
        <v>3496</v>
      </c>
      <c r="AR34" s="61">
        <v>600</v>
      </c>
      <c r="AS34" s="61">
        <v>1922</v>
      </c>
      <c r="AT34" s="62">
        <v>13</v>
      </c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ht="22.5" hidden="1" customHeight="1" x14ac:dyDescent="0.45">
      <c r="A35" s="63">
        <v>14</v>
      </c>
      <c r="B35" s="16">
        <v>192.32</v>
      </c>
      <c r="C35" s="64">
        <v>5675</v>
      </c>
      <c r="D35" s="65">
        <v>18881</v>
      </c>
      <c r="E35" s="16">
        <v>192.32</v>
      </c>
      <c r="F35" s="64">
        <v>5675</v>
      </c>
      <c r="G35" s="65">
        <v>18881</v>
      </c>
      <c r="H35" s="65"/>
      <c r="I35" s="65"/>
      <c r="J35" s="65"/>
      <c r="K35" s="65">
        <v>5675</v>
      </c>
      <c r="L35" s="65">
        <v>18988</v>
      </c>
      <c r="M35" s="65">
        <v>7579</v>
      </c>
      <c r="N35" s="65"/>
      <c r="O35" s="65">
        <v>7579</v>
      </c>
      <c r="P35" s="65"/>
      <c r="Q35" s="65"/>
      <c r="R35" s="65"/>
      <c r="S35" s="65"/>
      <c r="T35" s="65">
        <v>7579</v>
      </c>
      <c r="U35" s="65">
        <v>15608</v>
      </c>
      <c r="V35" s="65">
        <v>4554</v>
      </c>
      <c r="W35" s="65">
        <v>11054</v>
      </c>
      <c r="X35" s="65">
        <v>7579</v>
      </c>
      <c r="Y35" s="65"/>
      <c r="Z35" s="65"/>
      <c r="AA35" s="65"/>
      <c r="AB35" s="65">
        <v>7579</v>
      </c>
      <c r="AC35" s="65">
        <v>5675</v>
      </c>
      <c r="AD35" s="65">
        <v>18988</v>
      </c>
      <c r="AE35" s="65">
        <v>6117</v>
      </c>
      <c r="AF35" s="65">
        <v>5132</v>
      </c>
      <c r="AG35" s="65"/>
      <c r="AH35" s="65">
        <v>867</v>
      </c>
      <c r="AI35" s="65"/>
      <c r="AJ35" s="65"/>
      <c r="AK35" s="65"/>
      <c r="AL35" s="65"/>
      <c r="AM35" s="65" t="s">
        <v>55</v>
      </c>
      <c r="AN35" s="65">
        <v>6117</v>
      </c>
      <c r="AO35" s="65">
        <v>6117</v>
      </c>
      <c r="AP35" s="65">
        <v>4177</v>
      </c>
      <c r="AQ35" s="65">
        <v>3594</v>
      </c>
      <c r="AR35" s="65">
        <v>583</v>
      </c>
      <c r="AS35" s="65">
        <v>1940</v>
      </c>
      <c r="AT35" s="66">
        <v>14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ht="22.5" hidden="1" customHeight="1" x14ac:dyDescent="0.45">
      <c r="A36" s="32">
        <v>15</v>
      </c>
      <c r="B36" s="67">
        <v>192.32</v>
      </c>
      <c r="C36" s="61">
        <v>5769</v>
      </c>
      <c r="D36" s="61">
        <v>19031</v>
      </c>
      <c r="E36" s="67">
        <v>192.32</v>
      </c>
      <c r="F36" s="61">
        <v>5769</v>
      </c>
      <c r="G36" s="61">
        <v>19031</v>
      </c>
      <c r="H36" s="61"/>
      <c r="I36" s="61"/>
      <c r="J36" s="61"/>
      <c r="K36" s="61">
        <v>5769</v>
      </c>
      <c r="L36" s="61">
        <v>19227</v>
      </c>
      <c r="M36" s="61">
        <v>7327</v>
      </c>
      <c r="N36" s="61"/>
      <c r="O36" s="61">
        <v>7327</v>
      </c>
      <c r="P36" s="61"/>
      <c r="Q36" s="61"/>
      <c r="R36" s="61"/>
      <c r="S36" s="61"/>
      <c r="T36" s="61">
        <v>7327</v>
      </c>
      <c r="U36" s="61">
        <v>16247</v>
      </c>
      <c r="V36" s="61">
        <v>7151</v>
      </c>
      <c r="W36" s="61">
        <v>9096</v>
      </c>
      <c r="X36" s="61">
        <v>7327</v>
      </c>
      <c r="Y36" s="61"/>
      <c r="Z36" s="61"/>
      <c r="AA36" s="61"/>
      <c r="AB36" s="61">
        <v>7327</v>
      </c>
      <c r="AC36" s="61">
        <v>5769</v>
      </c>
      <c r="AD36" s="61">
        <v>19227</v>
      </c>
      <c r="AE36" s="61">
        <v>6069</v>
      </c>
      <c r="AF36" s="61">
        <v>5101</v>
      </c>
      <c r="AG36" s="61"/>
      <c r="AH36" s="61">
        <v>897</v>
      </c>
      <c r="AI36" s="61"/>
      <c r="AJ36" s="61"/>
      <c r="AK36" s="61"/>
      <c r="AL36" s="61"/>
      <c r="AM36" s="61" t="s">
        <v>55</v>
      </c>
      <c r="AN36" s="61">
        <v>6069</v>
      </c>
      <c r="AO36" s="61">
        <v>6069</v>
      </c>
      <c r="AP36" s="61">
        <v>4270</v>
      </c>
      <c r="AQ36" s="61">
        <v>3671</v>
      </c>
      <c r="AR36" s="61">
        <v>599</v>
      </c>
      <c r="AS36" s="61">
        <v>1799</v>
      </c>
      <c r="AT36" s="68">
        <v>15</v>
      </c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ht="22.5" hidden="1" customHeight="1" x14ac:dyDescent="0.45">
      <c r="A37" s="69">
        <v>16</v>
      </c>
      <c r="B37" s="70">
        <v>192.32</v>
      </c>
      <c r="C37" s="71">
        <v>5967</v>
      </c>
      <c r="D37" s="71">
        <v>19291</v>
      </c>
      <c r="E37" s="70">
        <v>192.32</v>
      </c>
      <c r="F37" s="71">
        <v>6604</v>
      </c>
      <c r="G37" s="71">
        <v>19262</v>
      </c>
      <c r="H37" s="71"/>
      <c r="I37" s="71"/>
      <c r="J37" s="71"/>
      <c r="K37" s="71">
        <v>6604</v>
      </c>
      <c r="L37" s="71">
        <v>19306</v>
      </c>
      <c r="M37" s="71">
        <v>7094</v>
      </c>
      <c r="N37" s="71"/>
      <c r="O37" s="71">
        <v>7094</v>
      </c>
      <c r="P37" s="71"/>
      <c r="Q37" s="71"/>
      <c r="R37" s="71"/>
      <c r="S37" s="71"/>
      <c r="T37" s="71">
        <v>7094</v>
      </c>
      <c r="U37" s="71">
        <v>17243</v>
      </c>
      <c r="V37" s="71">
        <v>7379</v>
      </c>
      <c r="W37" s="71">
        <v>9869</v>
      </c>
      <c r="X37" s="71">
        <v>7094</v>
      </c>
      <c r="Y37" s="71"/>
      <c r="Z37" s="71"/>
      <c r="AA37" s="71"/>
      <c r="AB37" s="71">
        <v>7094</v>
      </c>
      <c r="AC37" s="71">
        <v>6604</v>
      </c>
      <c r="AD37" s="71">
        <v>19306</v>
      </c>
      <c r="AE37" s="71">
        <v>5820</v>
      </c>
      <c r="AF37" s="71">
        <v>4915</v>
      </c>
      <c r="AG37" s="71"/>
      <c r="AH37" s="71">
        <v>773</v>
      </c>
      <c r="AI37" s="71"/>
      <c r="AJ37" s="71"/>
      <c r="AK37" s="71"/>
      <c r="AL37" s="71"/>
      <c r="AM37" s="71"/>
      <c r="AN37" s="71">
        <v>5820</v>
      </c>
      <c r="AO37" s="71">
        <v>5820</v>
      </c>
      <c r="AP37" s="71">
        <v>4011</v>
      </c>
      <c r="AQ37" s="71">
        <v>498</v>
      </c>
      <c r="AR37" s="71">
        <v>3513</v>
      </c>
      <c r="AS37" s="71">
        <v>1809</v>
      </c>
      <c r="AT37" s="72">
        <v>16</v>
      </c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ht="22.5" hidden="1" customHeight="1" x14ac:dyDescent="0.45">
      <c r="A38" s="32">
        <v>17</v>
      </c>
      <c r="B38" s="73">
        <v>192.32</v>
      </c>
      <c r="C38" s="60">
        <v>6666</v>
      </c>
      <c r="D38" s="60">
        <v>19306</v>
      </c>
      <c r="E38" s="70">
        <v>192.32</v>
      </c>
      <c r="F38" s="60">
        <v>6732</v>
      </c>
      <c r="G38" s="60">
        <v>19410</v>
      </c>
      <c r="H38" s="60"/>
      <c r="I38" s="60"/>
      <c r="J38" s="60"/>
      <c r="K38" s="60">
        <v>6732</v>
      </c>
      <c r="L38" s="60">
        <v>19410</v>
      </c>
      <c r="M38" s="60">
        <v>6126</v>
      </c>
      <c r="N38" s="60"/>
      <c r="O38" s="60">
        <v>6126</v>
      </c>
      <c r="P38" s="60"/>
      <c r="Q38" s="60"/>
      <c r="R38" s="60"/>
      <c r="S38" s="60"/>
      <c r="T38" s="60">
        <v>6126</v>
      </c>
      <c r="U38" s="60">
        <v>17501</v>
      </c>
      <c r="V38" s="60">
        <v>6564</v>
      </c>
      <c r="W38" s="60">
        <v>10937</v>
      </c>
      <c r="X38" s="60">
        <v>6126</v>
      </c>
      <c r="Y38" s="60"/>
      <c r="Z38" s="60"/>
      <c r="AA38" s="60"/>
      <c r="AB38" s="60">
        <v>6126</v>
      </c>
      <c r="AC38" s="60">
        <v>6732</v>
      </c>
      <c r="AD38" s="60">
        <v>19410</v>
      </c>
      <c r="AE38" s="60">
        <v>5274</v>
      </c>
      <c r="AF38" s="60">
        <v>4449</v>
      </c>
      <c r="AG38" s="60"/>
      <c r="AH38" s="60" t="s">
        <v>55</v>
      </c>
      <c r="AI38" s="60"/>
      <c r="AJ38" s="60"/>
      <c r="AK38" s="60">
        <v>266</v>
      </c>
      <c r="AL38" s="60">
        <v>653</v>
      </c>
      <c r="AM38" s="60"/>
      <c r="AN38" s="60">
        <v>5274</v>
      </c>
      <c r="AO38" s="60">
        <v>5274</v>
      </c>
      <c r="AP38" s="60">
        <v>3863</v>
      </c>
      <c r="AQ38" s="60">
        <v>279</v>
      </c>
      <c r="AR38" s="60">
        <v>3584</v>
      </c>
      <c r="AS38" s="60">
        <v>1411</v>
      </c>
      <c r="AT38" s="66">
        <v>17</v>
      </c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ht="22.5" hidden="1" customHeight="1" x14ac:dyDescent="0.45">
      <c r="A39" s="32">
        <v>18</v>
      </c>
      <c r="B39" s="67">
        <v>192.32</v>
      </c>
      <c r="C39" s="60">
        <v>6826</v>
      </c>
      <c r="D39" s="60">
        <v>19412</v>
      </c>
      <c r="E39" s="70">
        <v>192.32</v>
      </c>
      <c r="F39" s="60">
        <v>6957</v>
      </c>
      <c r="G39" s="60">
        <v>19597</v>
      </c>
      <c r="H39" s="60"/>
      <c r="I39" s="60"/>
      <c r="J39" s="60"/>
      <c r="K39" s="60">
        <v>6957</v>
      </c>
      <c r="L39" s="60">
        <v>19597</v>
      </c>
      <c r="M39" s="60">
        <v>6340</v>
      </c>
      <c r="N39" s="60"/>
      <c r="O39" s="60">
        <v>6340</v>
      </c>
      <c r="P39" s="60"/>
      <c r="Q39" s="60"/>
      <c r="R39" s="60"/>
      <c r="S39" s="60"/>
      <c r="T39" s="60">
        <v>6340</v>
      </c>
      <c r="U39" s="60">
        <v>17887</v>
      </c>
      <c r="V39" s="60">
        <v>6990</v>
      </c>
      <c r="W39" s="60">
        <v>10897</v>
      </c>
      <c r="X39" s="60">
        <v>6340</v>
      </c>
      <c r="Y39" s="60"/>
      <c r="Z39" s="60"/>
      <c r="AA39" s="60"/>
      <c r="AB39" s="60">
        <v>6340</v>
      </c>
      <c r="AC39" s="60">
        <v>6957</v>
      </c>
      <c r="AD39" s="60">
        <v>19597</v>
      </c>
      <c r="AE39" s="60">
        <v>5337</v>
      </c>
      <c r="AF39" s="60">
        <v>4490</v>
      </c>
      <c r="AG39" s="60"/>
      <c r="AH39" s="60" t="s">
        <v>55</v>
      </c>
      <c r="AI39" s="60"/>
      <c r="AJ39" s="60"/>
      <c r="AK39" s="60">
        <v>298</v>
      </c>
      <c r="AL39" s="60">
        <v>664</v>
      </c>
      <c r="AM39" s="60"/>
      <c r="AN39" s="60">
        <v>5337</v>
      </c>
      <c r="AO39" s="60">
        <v>5337</v>
      </c>
      <c r="AP39" s="60">
        <v>3899</v>
      </c>
      <c r="AQ39" s="60">
        <v>265</v>
      </c>
      <c r="AR39" s="60">
        <v>3634</v>
      </c>
      <c r="AS39" s="60">
        <v>1438</v>
      </c>
      <c r="AT39" s="68">
        <v>18</v>
      </c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ht="22.5" hidden="1" customHeight="1" x14ac:dyDescent="0.45">
      <c r="A40" s="32">
        <v>19</v>
      </c>
      <c r="B40" s="70">
        <v>192.32</v>
      </c>
      <c r="C40" s="60">
        <v>7162</v>
      </c>
      <c r="D40" s="60">
        <v>19590</v>
      </c>
      <c r="E40" s="70">
        <v>192.32</v>
      </c>
      <c r="F40" s="60">
        <v>7253</v>
      </c>
      <c r="G40" s="60">
        <v>19703</v>
      </c>
      <c r="H40" s="60"/>
      <c r="I40" s="60"/>
      <c r="J40" s="60"/>
      <c r="K40" s="60">
        <v>7255</v>
      </c>
      <c r="L40" s="60">
        <v>19703</v>
      </c>
      <c r="M40" s="60">
        <v>6105</v>
      </c>
      <c r="N40" s="60"/>
      <c r="O40" s="60">
        <v>6105</v>
      </c>
      <c r="P40" s="60"/>
      <c r="Q40" s="60"/>
      <c r="R40" s="60"/>
      <c r="S40" s="60"/>
      <c r="T40" s="60">
        <v>6105</v>
      </c>
      <c r="U40" s="60">
        <v>17841</v>
      </c>
      <c r="V40" s="60">
        <v>7150</v>
      </c>
      <c r="W40" s="60">
        <v>10697</v>
      </c>
      <c r="X40" s="60">
        <v>6105</v>
      </c>
      <c r="Y40" s="60"/>
      <c r="Z40" s="60"/>
      <c r="AA40" s="60"/>
      <c r="AB40" s="60">
        <v>6105</v>
      </c>
      <c r="AC40" s="60">
        <v>7255</v>
      </c>
      <c r="AD40" s="60">
        <v>19703</v>
      </c>
      <c r="AE40" s="60">
        <v>5907</v>
      </c>
      <c r="AF40" s="60">
        <v>4999</v>
      </c>
      <c r="AG40" s="60"/>
      <c r="AH40" s="60" t="s">
        <v>55</v>
      </c>
      <c r="AI40" s="60"/>
      <c r="AJ40" s="60"/>
      <c r="AK40" s="60">
        <v>269</v>
      </c>
      <c r="AL40" s="60">
        <v>639</v>
      </c>
      <c r="AM40" s="60"/>
      <c r="AN40" s="60">
        <v>5907</v>
      </c>
      <c r="AO40" s="60">
        <v>5907</v>
      </c>
      <c r="AP40" s="60">
        <v>3839</v>
      </c>
      <c r="AQ40" s="60">
        <v>291</v>
      </c>
      <c r="AR40" s="60">
        <v>3548</v>
      </c>
      <c r="AS40" s="60">
        <v>2068</v>
      </c>
      <c r="AT40" s="72">
        <v>19</v>
      </c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ht="22.5" hidden="1" customHeight="1" x14ac:dyDescent="0.45">
      <c r="A41" s="32">
        <v>20</v>
      </c>
      <c r="B41" s="73">
        <v>192.32</v>
      </c>
      <c r="C41" s="60">
        <v>7213</v>
      </c>
      <c r="D41" s="60">
        <v>19635</v>
      </c>
      <c r="E41" s="70">
        <v>192.32</v>
      </c>
      <c r="F41" s="60">
        <v>7213</v>
      </c>
      <c r="G41" s="60">
        <v>19635</v>
      </c>
      <c r="H41" s="60"/>
      <c r="I41" s="60"/>
      <c r="J41" s="60"/>
      <c r="K41" s="60">
        <v>7213</v>
      </c>
      <c r="L41" s="60">
        <v>19635</v>
      </c>
      <c r="M41" s="60">
        <v>4911</v>
      </c>
      <c r="N41" s="60"/>
      <c r="O41" s="60">
        <v>4911</v>
      </c>
      <c r="P41" s="60"/>
      <c r="Q41" s="60"/>
      <c r="R41" s="60"/>
      <c r="S41" s="60"/>
      <c r="T41" s="60">
        <v>4911</v>
      </c>
      <c r="U41" s="60">
        <v>17793</v>
      </c>
      <c r="V41" s="60">
        <v>8085</v>
      </c>
      <c r="W41" s="60">
        <v>9708</v>
      </c>
      <c r="X41" s="60">
        <v>4911</v>
      </c>
      <c r="Y41" s="60"/>
      <c r="Z41" s="60"/>
      <c r="AA41" s="60"/>
      <c r="AB41" s="60">
        <v>4911</v>
      </c>
      <c r="AC41" s="60">
        <v>7213</v>
      </c>
      <c r="AD41" s="60">
        <v>19635</v>
      </c>
      <c r="AE41" s="60">
        <v>5600</v>
      </c>
      <c r="AF41" s="60">
        <v>4730</v>
      </c>
      <c r="AG41" s="60"/>
      <c r="AH41" s="60" t="s">
        <v>55</v>
      </c>
      <c r="AI41" s="60"/>
      <c r="AJ41" s="60"/>
      <c r="AK41" s="60">
        <v>196</v>
      </c>
      <c r="AL41" s="60">
        <v>674</v>
      </c>
      <c r="AM41" s="60"/>
      <c r="AN41" s="60">
        <v>5600</v>
      </c>
      <c r="AO41" s="60">
        <v>5600</v>
      </c>
      <c r="AP41" s="60">
        <v>3877</v>
      </c>
      <c r="AQ41" s="60">
        <v>292</v>
      </c>
      <c r="AR41" s="60">
        <v>3585</v>
      </c>
      <c r="AS41" s="60">
        <v>1723</v>
      </c>
      <c r="AT41" s="74">
        <v>20</v>
      </c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ht="22.5" customHeight="1" x14ac:dyDescent="0.45">
      <c r="A42" s="32">
        <v>21</v>
      </c>
      <c r="B42" s="73">
        <v>192.32</v>
      </c>
      <c r="C42" s="60">
        <v>7273</v>
      </c>
      <c r="D42" s="60">
        <v>19691</v>
      </c>
      <c r="E42" s="70">
        <v>192.32</v>
      </c>
      <c r="F42" s="60">
        <v>7273</v>
      </c>
      <c r="G42" s="60">
        <v>19691</v>
      </c>
      <c r="H42" s="60"/>
      <c r="I42" s="60"/>
      <c r="J42" s="60"/>
      <c r="K42" s="60">
        <v>7273</v>
      </c>
      <c r="L42" s="60">
        <v>19691</v>
      </c>
      <c r="M42" s="60">
        <v>4213</v>
      </c>
      <c r="N42" s="60"/>
      <c r="O42" s="60">
        <v>4213</v>
      </c>
      <c r="P42" s="60"/>
      <c r="Q42" s="60"/>
      <c r="R42" s="60"/>
      <c r="S42" s="60"/>
      <c r="T42" s="60">
        <v>4213</v>
      </c>
      <c r="U42" s="60">
        <v>17860</v>
      </c>
      <c r="V42" s="60">
        <v>8601</v>
      </c>
      <c r="W42" s="60">
        <v>9259</v>
      </c>
      <c r="X42" s="60">
        <v>4213</v>
      </c>
      <c r="Y42" s="60"/>
      <c r="Z42" s="60"/>
      <c r="AA42" s="60"/>
      <c r="AB42" s="60">
        <v>4213</v>
      </c>
      <c r="AC42" s="60">
        <v>7273</v>
      </c>
      <c r="AD42" s="60">
        <v>19691</v>
      </c>
      <c r="AE42" s="60">
        <v>5340</v>
      </c>
      <c r="AF42" s="60">
        <v>4564</v>
      </c>
      <c r="AG42" s="60"/>
      <c r="AH42" s="60" t="s">
        <v>55</v>
      </c>
      <c r="AI42" s="60"/>
      <c r="AJ42" s="60"/>
      <c r="AK42" s="60">
        <v>85</v>
      </c>
      <c r="AL42" s="60">
        <v>591</v>
      </c>
      <c r="AM42" s="60"/>
      <c r="AN42" s="60">
        <v>3529</v>
      </c>
      <c r="AO42" s="60">
        <v>3529</v>
      </c>
      <c r="AP42" s="60">
        <v>3529</v>
      </c>
      <c r="AQ42" s="60">
        <v>169</v>
      </c>
      <c r="AR42" s="60">
        <v>3360</v>
      </c>
      <c r="AS42" s="60" t="s">
        <v>55</v>
      </c>
      <c r="AT42" s="74">
        <v>21</v>
      </c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ht="22.5" customHeight="1" x14ac:dyDescent="0.45">
      <c r="A43" s="32">
        <v>22</v>
      </c>
      <c r="B43" s="73">
        <v>192.32</v>
      </c>
      <c r="C43" s="60">
        <v>7352</v>
      </c>
      <c r="D43" s="60">
        <v>19696</v>
      </c>
      <c r="E43" s="73">
        <v>192.32</v>
      </c>
      <c r="F43" s="60">
        <v>7352</v>
      </c>
      <c r="G43" s="60">
        <v>19696</v>
      </c>
      <c r="H43" s="60"/>
      <c r="I43" s="60"/>
      <c r="J43" s="60"/>
      <c r="K43" s="60">
        <v>7352</v>
      </c>
      <c r="L43" s="60">
        <v>19696</v>
      </c>
      <c r="M43" s="60">
        <v>4213</v>
      </c>
      <c r="N43" s="60"/>
      <c r="O43" s="60">
        <v>4213</v>
      </c>
      <c r="P43" s="60"/>
      <c r="Q43" s="60"/>
      <c r="R43" s="60"/>
      <c r="S43" s="60"/>
      <c r="T43" s="60">
        <v>4213</v>
      </c>
      <c r="U43" s="60">
        <v>18022</v>
      </c>
      <c r="V43" s="60">
        <v>9004</v>
      </c>
      <c r="W43" s="60">
        <v>9018</v>
      </c>
      <c r="X43" s="60">
        <v>4213</v>
      </c>
      <c r="Y43" s="60"/>
      <c r="Z43" s="60"/>
      <c r="AA43" s="60"/>
      <c r="AB43" s="60">
        <v>4213</v>
      </c>
      <c r="AC43" s="60">
        <v>7352</v>
      </c>
      <c r="AD43" s="60">
        <v>19696</v>
      </c>
      <c r="AE43" s="60">
        <v>5465</v>
      </c>
      <c r="AF43" s="60">
        <v>4627</v>
      </c>
      <c r="AG43" s="60"/>
      <c r="AH43" s="60"/>
      <c r="AI43" s="60"/>
      <c r="AJ43" s="60"/>
      <c r="AK43" s="60">
        <v>219</v>
      </c>
      <c r="AL43" s="60">
        <v>619</v>
      </c>
      <c r="AM43" s="60"/>
      <c r="AN43" s="60">
        <v>4627</v>
      </c>
      <c r="AO43" s="60">
        <v>5465</v>
      </c>
      <c r="AP43" s="60">
        <v>5465</v>
      </c>
      <c r="AQ43" s="60">
        <v>317</v>
      </c>
      <c r="AR43" s="60">
        <v>5148</v>
      </c>
      <c r="AS43" s="60"/>
      <c r="AT43" s="74">
        <v>22</v>
      </c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ht="22.5" customHeight="1" x14ac:dyDescent="0.45">
      <c r="A44" s="32">
        <v>23</v>
      </c>
      <c r="B44" s="73">
        <v>192.32</v>
      </c>
      <c r="C44" s="60">
        <v>7379</v>
      </c>
      <c r="D44" s="60">
        <v>19592</v>
      </c>
      <c r="E44" s="73">
        <v>192.32</v>
      </c>
      <c r="F44" s="60">
        <v>7379</v>
      </c>
      <c r="G44" s="60">
        <v>19592</v>
      </c>
      <c r="H44" s="60"/>
      <c r="I44" s="60"/>
      <c r="J44" s="60"/>
      <c r="K44" s="60">
        <v>7379</v>
      </c>
      <c r="L44" s="60">
        <v>19592</v>
      </c>
      <c r="M44" s="60">
        <v>4364</v>
      </c>
      <c r="N44" s="60"/>
      <c r="O44" s="60">
        <v>4364</v>
      </c>
      <c r="P44" s="60"/>
      <c r="Q44" s="60"/>
      <c r="R44" s="60"/>
      <c r="S44" s="60"/>
      <c r="T44" s="60">
        <v>4364</v>
      </c>
      <c r="U44" s="60">
        <v>18068</v>
      </c>
      <c r="V44" s="60">
        <v>9187</v>
      </c>
      <c r="W44" s="60">
        <v>8881</v>
      </c>
      <c r="X44" s="60">
        <v>4364</v>
      </c>
      <c r="Y44" s="60"/>
      <c r="Z44" s="60"/>
      <c r="AA44" s="60"/>
      <c r="AB44" s="60">
        <v>4364</v>
      </c>
      <c r="AC44" s="60">
        <v>7379</v>
      </c>
      <c r="AD44" s="60">
        <v>19592</v>
      </c>
      <c r="AE44" s="60">
        <v>5987</v>
      </c>
      <c r="AF44" s="60">
        <v>5035</v>
      </c>
      <c r="AG44" s="60"/>
      <c r="AH44" s="60"/>
      <c r="AI44" s="60"/>
      <c r="AJ44" s="60"/>
      <c r="AK44" s="60">
        <v>251</v>
      </c>
      <c r="AL44" s="60">
        <v>701</v>
      </c>
      <c r="AM44" s="60"/>
      <c r="AN44" s="60">
        <v>5987</v>
      </c>
      <c r="AO44" s="60">
        <v>5987</v>
      </c>
      <c r="AP44" s="60">
        <v>5987</v>
      </c>
      <c r="AQ44" s="60">
        <v>291</v>
      </c>
      <c r="AR44" s="60">
        <v>5696</v>
      </c>
      <c r="AS44" s="60"/>
      <c r="AT44" s="74">
        <v>23</v>
      </c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ht="22.5" customHeight="1" x14ac:dyDescent="0.45">
      <c r="A45" s="32">
        <v>24</v>
      </c>
      <c r="B45" s="73">
        <v>192.32</v>
      </c>
      <c r="C45" s="60">
        <v>7611</v>
      </c>
      <c r="D45" s="60">
        <v>19975</v>
      </c>
      <c r="E45" s="73">
        <v>192.32</v>
      </c>
      <c r="F45" s="60">
        <v>7611</v>
      </c>
      <c r="G45" s="60">
        <v>19975</v>
      </c>
      <c r="H45" s="60"/>
      <c r="I45" s="60"/>
      <c r="J45" s="60"/>
      <c r="K45" s="60">
        <v>7611</v>
      </c>
      <c r="L45" s="60">
        <v>19975</v>
      </c>
      <c r="M45" s="60">
        <v>4042</v>
      </c>
      <c r="N45" s="60"/>
      <c r="O45" s="60">
        <v>4042</v>
      </c>
      <c r="P45" s="60"/>
      <c r="Q45" s="60"/>
      <c r="R45" s="60"/>
      <c r="S45" s="60"/>
      <c r="T45" s="60">
        <v>4042</v>
      </c>
      <c r="U45" s="60">
        <f>V45+W45</f>
        <v>18497</v>
      </c>
      <c r="V45" s="60">
        <v>11071</v>
      </c>
      <c r="W45" s="60">
        <v>7426</v>
      </c>
      <c r="X45" s="60">
        <f>T45</f>
        <v>4042</v>
      </c>
      <c r="Y45" s="60"/>
      <c r="Z45" s="60"/>
      <c r="AA45" s="60"/>
      <c r="AB45" s="60">
        <v>4042</v>
      </c>
      <c r="AC45" s="60">
        <v>7611</v>
      </c>
      <c r="AD45" s="60">
        <v>19975</v>
      </c>
      <c r="AE45" s="60">
        <f>AF45+AK45+AL45</f>
        <v>6090</v>
      </c>
      <c r="AF45" s="60">
        <v>5192</v>
      </c>
      <c r="AG45" s="60"/>
      <c r="AH45" s="60"/>
      <c r="AI45" s="60"/>
      <c r="AJ45" s="60"/>
      <c r="AK45" s="60">
        <v>231</v>
      </c>
      <c r="AL45" s="60">
        <v>667</v>
      </c>
      <c r="AM45" s="60"/>
      <c r="AN45" s="60">
        <v>6090</v>
      </c>
      <c r="AO45" s="60">
        <v>6090</v>
      </c>
      <c r="AP45" s="60">
        <f>AQ45+AR45</f>
        <v>6090</v>
      </c>
      <c r="AQ45" s="60">
        <v>317</v>
      </c>
      <c r="AR45" s="60">
        <v>5773</v>
      </c>
      <c r="AS45" s="60"/>
      <c r="AT45" s="74">
        <v>24</v>
      </c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80" customFormat="1" ht="22.5" customHeight="1" x14ac:dyDescent="0.45">
      <c r="A46" s="75">
        <v>25</v>
      </c>
      <c r="B46" s="76">
        <v>192.32</v>
      </c>
      <c r="C46" s="77">
        <v>7611</v>
      </c>
      <c r="D46" s="77">
        <v>19975</v>
      </c>
      <c r="E46" s="76">
        <v>192.32</v>
      </c>
      <c r="F46" s="77">
        <v>7611</v>
      </c>
      <c r="G46" s="77">
        <v>19975</v>
      </c>
      <c r="H46" s="77"/>
      <c r="I46" s="77"/>
      <c r="J46" s="77"/>
      <c r="K46" s="77">
        <v>7611</v>
      </c>
      <c r="L46" s="77">
        <v>19975</v>
      </c>
      <c r="M46" s="77">
        <v>4298</v>
      </c>
      <c r="N46" s="77"/>
      <c r="O46" s="77">
        <v>4298</v>
      </c>
      <c r="P46" s="77"/>
      <c r="Q46" s="77"/>
      <c r="R46" s="77"/>
      <c r="S46" s="77"/>
      <c r="T46" s="77">
        <v>4298</v>
      </c>
      <c r="U46" s="77">
        <v>18488</v>
      </c>
      <c r="V46" s="78">
        <v>11472</v>
      </c>
      <c r="W46" s="78">
        <v>7016</v>
      </c>
      <c r="X46" s="77">
        <v>4298</v>
      </c>
      <c r="Y46" s="77"/>
      <c r="Z46" s="77"/>
      <c r="AA46" s="77"/>
      <c r="AB46" s="77">
        <v>4298</v>
      </c>
      <c r="AC46" s="96">
        <v>7618</v>
      </c>
      <c r="AD46" s="96">
        <v>19850</v>
      </c>
      <c r="AE46" s="77">
        <v>6088</v>
      </c>
      <c r="AF46" s="77">
        <v>5167</v>
      </c>
      <c r="AG46" s="77"/>
      <c r="AH46" s="77"/>
      <c r="AI46" s="77"/>
      <c r="AJ46" s="77"/>
      <c r="AK46" s="77">
        <v>242</v>
      </c>
      <c r="AL46" s="77">
        <v>679</v>
      </c>
      <c r="AM46" s="77"/>
      <c r="AN46" s="77">
        <v>6088</v>
      </c>
      <c r="AO46" s="77">
        <v>3580</v>
      </c>
      <c r="AP46" s="77">
        <v>3580</v>
      </c>
      <c r="AQ46" s="77"/>
      <c r="AR46" s="77">
        <v>3580</v>
      </c>
      <c r="AS46" s="77"/>
      <c r="AT46" s="79">
        <v>25</v>
      </c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  <c r="IQ46" s="81"/>
      <c r="IR46" s="81"/>
      <c r="IS46" s="81"/>
      <c r="IT46" s="81"/>
      <c r="IU46" s="81"/>
      <c r="IV46" s="81"/>
    </row>
    <row r="47" spans="1:256" s="80" customFormat="1" ht="22.5" customHeight="1" x14ac:dyDescent="0.45">
      <c r="A47" s="75">
        <v>26</v>
      </c>
      <c r="B47" s="76">
        <v>192.32</v>
      </c>
      <c r="C47" s="77">
        <v>7618</v>
      </c>
      <c r="D47" s="77">
        <v>19850</v>
      </c>
      <c r="E47" s="76">
        <v>192.32</v>
      </c>
      <c r="F47" s="77">
        <v>7618</v>
      </c>
      <c r="G47" s="77">
        <v>19850</v>
      </c>
      <c r="H47" s="77"/>
      <c r="I47" s="77"/>
      <c r="J47" s="77"/>
      <c r="K47" s="77">
        <v>7618</v>
      </c>
      <c r="L47" s="77">
        <v>19850</v>
      </c>
      <c r="M47" s="77">
        <v>3804</v>
      </c>
      <c r="N47" s="77"/>
      <c r="O47" s="77">
        <v>3804</v>
      </c>
      <c r="P47" s="77"/>
      <c r="Q47" s="77"/>
      <c r="R47" s="77"/>
      <c r="S47" s="77"/>
      <c r="T47" s="77">
        <v>3804</v>
      </c>
      <c r="U47" s="78">
        <v>18781</v>
      </c>
      <c r="V47" s="78">
        <v>11822</v>
      </c>
      <c r="W47" s="78">
        <v>6959</v>
      </c>
      <c r="X47" s="77">
        <v>3804</v>
      </c>
      <c r="Y47" s="77"/>
      <c r="Z47" s="77"/>
      <c r="AA47" s="77"/>
      <c r="AB47" s="77">
        <v>3804</v>
      </c>
      <c r="AC47" s="96">
        <v>7741</v>
      </c>
      <c r="AD47" s="96">
        <v>19897</v>
      </c>
      <c r="AE47" s="77">
        <v>6142</v>
      </c>
      <c r="AF47" s="77">
        <v>5197</v>
      </c>
      <c r="AG47" s="77"/>
      <c r="AH47" s="77"/>
      <c r="AI47" s="77"/>
      <c r="AJ47" s="77"/>
      <c r="AK47" s="77">
        <v>261</v>
      </c>
      <c r="AL47" s="77">
        <v>684</v>
      </c>
      <c r="AM47" s="77"/>
      <c r="AN47" s="77">
        <v>5521</v>
      </c>
      <c r="AO47" s="77">
        <v>5521</v>
      </c>
      <c r="AP47" s="77">
        <v>3639</v>
      </c>
      <c r="AQ47" s="77"/>
      <c r="AR47" s="77">
        <v>3639</v>
      </c>
      <c r="AS47" s="77">
        <v>1882</v>
      </c>
      <c r="AT47" s="79">
        <v>26</v>
      </c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  <c r="IQ47" s="81"/>
      <c r="IR47" s="81"/>
      <c r="IS47" s="81"/>
      <c r="IT47" s="81"/>
      <c r="IU47" s="81"/>
      <c r="IV47" s="81"/>
    </row>
    <row r="48" spans="1:256" s="80" customFormat="1" ht="22.5" customHeight="1" x14ac:dyDescent="0.45">
      <c r="A48" s="75">
        <v>27</v>
      </c>
      <c r="B48" s="76">
        <v>192.06</v>
      </c>
      <c r="C48" s="77">
        <v>7846</v>
      </c>
      <c r="D48" s="77">
        <v>19706</v>
      </c>
      <c r="E48" s="76">
        <v>192.06</v>
      </c>
      <c r="F48" s="77">
        <v>7168</v>
      </c>
      <c r="G48" s="77">
        <v>19706</v>
      </c>
      <c r="H48" s="77"/>
      <c r="I48" s="77"/>
      <c r="J48" s="77"/>
      <c r="K48" s="77">
        <v>7168</v>
      </c>
      <c r="L48" s="77">
        <v>19706</v>
      </c>
      <c r="M48" s="77">
        <v>2278</v>
      </c>
      <c r="N48" s="77"/>
      <c r="O48" s="77">
        <v>2278</v>
      </c>
      <c r="P48" s="77"/>
      <c r="Q48" s="77"/>
      <c r="R48" s="77"/>
      <c r="S48" s="77"/>
      <c r="T48" s="77">
        <v>2278</v>
      </c>
      <c r="U48" s="78">
        <v>17761</v>
      </c>
      <c r="V48" s="78">
        <v>13468</v>
      </c>
      <c r="W48" s="78">
        <v>4293</v>
      </c>
      <c r="X48" s="77">
        <v>2278</v>
      </c>
      <c r="Y48" s="77"/>
      <c r="Z48" s="77"/>
      <c r="AA48" s="77"/>
      <c r="AB48" s="77">
        <v>2278</v>
      </c>
      <c r="AC48" s="96">
        <v>7883</v>
      </c>
      <c r="AD48" s="96">
        <v>19989</v>
      </c>
      <c r="AE48" s="77">
        <v>6613</v>
      </c>
      <c r="AF48" s="77">
        <v>5593</v>
      </c>
      <c r="AG48" s="77"/>
      <c r="AH48" s="77"/>
      <c r="AI48" s="77"/>
      <c r="AJ48" s="77"/>
      <c r="AK48" s="77">
        <v>255</v>
      </c>
      <c r="AL48" s="77">
        <v>765</v>
      </c>
      <c r="AM48" s="77"/>
      <c r="AN48" s="77">
        <v>6613</v>
      </c>
      <c r="AO48" s="77">
        <v>5737</v>
      </c>
      <c r="AP48" s="77">
        <v>3665</v>
      </c>
      <c r="AQ48" s="77"/>
      <c r="AR48" s="77">
        <v>3665</v>
      </c>
      <c r="AS48" s="77">
        <v>2072</v>
      </c>
      <c r="AT48" s="79">
        <v>27</v>
      </c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  <c r="IQ48" s="81"/>
      <c r="IR48" s="81"/>
      <c r="IS48" s="81"/>
      <c r="IT48" s="81"/>
      <c r="IU48" s="81"/>
      <c r="IV48" s="81"/>
    </row>
    <row r="49" spans="1:256" s="80" customFormat="1" ht="22.5" customHeight="1" x14ac:dyDescent="0.45">
      <c r="A49" s="75">
        <v>28</v>
      </c>
      <c r="B49" s="76">
        <v>192.06</v>
      </c>
      <c r="C49" s="60">
        <v>7509</v>
      </c>
      <c r="D49" s="60">
        <v>20272</v>
      </c>
      <c r="E49" s="76">
        <v>192.06</v>
      </c>
      <c r="F49" s="60">
        <v>7509</v>
      </c>
      <c r="G49" s="60">
        <v>20272</v>
      </c>
      <c r="H49" s="60"/>
      <c r="I49" s="60"/>
      <c r="J49" s="60"/>
      <c r="K49" s="60">
        <v>7509</v>
      </c>
      <c r="L49" s="60">
        <v>20272</v>
      </c>
      <c r="M49" s="60">
        <v>2588</v>
      </c>
      <c r="N49" s="60"/>
      <c r="O49" s="60">
        <v>2588</v>
      </c>
      <c r="P49" s="60"/>
      <c r="Q49" s="60"/>
      <c r="R49" s="60"/>
      <c r="S49" s="60"/>
      <c r="T49" s="60">
        <v>2588</v>
      </c>
      <c r="U49" s="60">
        <v>17484</v>
      </c>
      <c r="V49" s="60">
        <v>13662</v>
      </c>
      <c r="W49" s="60">
        <v>3822</v>
      </c>
      <c r="X49" s="60">
        <v>2588</v>
      </c>
      <c r="Y49" s="60"/>
      <c r="Z49" s="60"/>
      <c r="AA49" s="60"/>
      <c r="AB49" s="60">
        <v>2588</v>
      </c>
      <c r="AC49" s="95">
        <v>7982</v>
      </c>
      <c r="AD49" s="95">
        <v>20027</v>
      </c>
      <c r="AE49" s="60">
        <v>6352</v>
      </c>
      <c r="AF49" s="60">
        <v>5439</v>
      </c>
      <c r="AG49" s="60"/>
      <c r="AH49" s="60"/>
      <c r="AI49" s="60"/>
      <c r="AJ49" s="60"/>
      <c r="AK49" s="60">
        <v>228</v>
      </c>
      <c r="AL49" s="60">
        <v>685</v>
      </c>
      <c r="AM49" s="60"/>
      <c r="AN49" s="60">
        <v>6352</v>
      </c>
      <c r="AO49" s="60">
        <v>5730</v>
      </c>
      <c r="AP49" s="60">
        <v>3660</v>
      </c>
      <c r="AQ49" s="60"/>
      <c r="AR49" s="60">
        <v>3660</v>
      </c>
      <c r="AS49" s="60">
        <v>2070</v>
      </c>
      <c r="AT49" s="74">
        <v>28</v>
      </c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  <c r="IQ49" s="81"/>
      <c r="IR49" s="81"/>
      <c r="IS49" s="81"/>
      <c r="IT49" s="81"/>
      <c r="IU49" s="81"/>
      <c r="IV49" s="81"/>
    </row>
    <row r="50" spans="1:256" ht="22.5" customHeight="1" x14ac:dyDescent="0.45">
      <c r="A50" s="75">
        <v>29</v>
      </c>
      <c r="B50" s="76">
        <v>192.06</v>
      </c>
      <c r="C50" s="60">
        <v>8123</v>
      </c>
      <c r="D50" s="60">
        <v>20036</v>
      </c>
      <c r="E50" s="76">
        <v>192.06</v>
      </c>
      <c r="F50" s="60">
        <v>8123</v>
      </c>
      <c r="G50" s="60">
        <v>20036</v>
      </c>
      <c r="H50" s="60"/>
      <c r="I50" s="60"/>
      <c r="J50" s="60"/>
      <c r="K50" s="60">
        <v>8123</v>
      </c>
      <c r="L50" s="60">
        <v>20036</v>
      </c>
      <c r="M50" s="60">
        <v>2100</v>
      </c>
      <c r="N50" s="60"/>
      <c r="O50" s="60">
        <v>2100</v>
      </c>
      <c r="P50" s="60"/>
      <c r="Q50" s="60"/>
      <c r="R50" s="60"/>
      <c r="S50" s="60"/>
      <c r="T50" s="60">
        <v>2100</v>
      </c>
      <c r="U50" s="60">
        <v>17927</v>
      </c>
      <c r="V50" s="60">
        <v>13809</v>
      </c>
      <c r="W50" s="60">
        <v>4118</v>
      </c>
      <c r="X50" s="60">
        <v>2100</v>
      </c>
      <c r="Y50" s="60"/>
      <c r="Z50" s="60"/>
      <c r="AA50" s="60"/>
      <c r="AB50" s="60">
        <v>2100</v>
      </c>
      <c r="AC50" s="95">
        <v>8123</v>
      </c>
      <c r="AD50" s="60">
        <v>20036</v>
      </c>
      <c r="AE50" s="60">
        <v>6651</v>
      </c>
      <c r="AF50" s="60">
        <v>5774</v>
      </c>
      <c r="AG50" s="60"/>
      <c r="AH50" s="60"/>
      <c r="AI50" s="60"/>
      <c r="AJ50" s="60"/>
      <c r="AK50" s="95">
        <v>186</v>
      </c>
      <c r="AL50" s="95">
        <v>694</v>
      </c>
      <c r="AM50" s="60"/>
      <c r="AN50" s="60">
        <v>6651</v>
      </c>
      <c r="AO50" s="60">
        <f>AP50+AS50</f>
        <v>5937</v>
      </c>
      <c r="AP50" s="60">
        <v>3659</v>
      </c>
      <c r="AQ50" s="60"/>
      <c r="AR50" s="60">
        <v>3659</v>
      </c>
      <c r="AS50" s="60">
        <v>2278</v>
      </c>
      <c r="AT50" s="74">
        <v>29</v>
      </c>
      <c r="AU50" s="4" t="s">
        <v>62</v>
      </c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 ht="22.5" customHeight="1" x14ac:dyDescent="0.45">
      <c r="A51" s="75">
        <v>30</v>
      </c>
      <c r="B51" s="76">
        <v>192.06</v>
      </c>
      <c r="C51" s="60">
        <v>8198</v>
      </c>
      <c r="D51" s="60">
        <v>20101</v>
      </c>
      <c r="E51" s="76">
        <v>192.06</v>
      </c>
      <c r="F51" s="60">
        <v>8198</v>
      </c>
      <c r="G51" s="60">
        <v>20101</v>
      </c>
      <c r="H51" s="60"/>
      <c r="I51" s="60"/>
      <c r="J51" s="60"/>
      <c r="K51" s="60">
        <v>8198</v>
      </c>
      <c r="L51" s="60">
        <v>20101</v>
      </c>
      <c r="M51" s="60">
        <v>4188</v>
      </c>
      <c r="N51" s="60"/>
      <c r="O51" s="60">
        <v>4188</v>
      </c>
      <c r="P51" s="60"/>
      <c r="Q51" s="60"/>
      <c r="R51" s="60"/>
      <c r="S51" s="60"/>
      <c r="T51" s="60">
        <v>4188</v>
      </c>
      <c r="U51" s="60">
        <v>15941</v>
      </c>
      <c r="V51" s="60">
        <v>14083</v>
      </c>
      <c r="W51" s="60">
        <v>1858</v>
      </c>
      <c r="X51" s="60">
        <v>4188</v>
      </c>
      <c r="Y51" s="60"/>
      <c r="Z51" s="60"/>
      <c r="AA51" s="60"/>
      <c r="AB51" s="60">
        <v>4188</v>
      </c>
      <c r="AC51" s="95">
        <v>8198</v>
      </c>
      <c r="AD51" s="60">
        <v>20101</v>
      </c>
      <c r="AE51" s="60">
        <v>6658</v>
      </c>
      <c r="AF51" s="60">
        <v>5750</v>
      </c>
      <c r="AG51" s="60"/>
      <c r="AH51" s="60"/>
      <c r="AI51" s="60"/>
      <c r="AJ51" s="60"/>
      <c r="AK51" s="60">
        <v>214</v>
      </c>
      <c r="AL51" s="60">
        <v>694</v>
      </c>
      <c r="AM51" s="60"/>
      <c r="AN51" s="60">
        <v>6658</v>
      </c>
      <c r="AO51" s="60">
        <v>5953</v>
      </c>
      <c r="AP51" s="60">
        <v>3705</v>
      </c>
      <c r="AQ51" s="60"/>
      <c r="AR51" s="60">
        <v>3705</v>
      </c>
      <c r="AS51" s="60">
        <v>2248</v>
      </c>
      <c r="AT51" s="74">
        <v>30</v>
      </c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 ht="22.5" customHeight="1" x14ac:dyDescent="0.45">
      <c r="A52" s="75" t="s">
        <v>69</v>
      </c>
      <c r="B52" s="76">
        <v>192.06</v>
      </c>
      <c r="C52" s="60">
        <v>8253</v>
      </c>
      <c r="D52" s="60">
        <v>20151</v>
      </c>
      <c r="E52" s="76">
        <v>192.06</v>
      </c>
      <c r="F52" s="60">
        <v>8253</v>
      </c>
      <c r="G52" s="60">
        <v>20101</v>
      </c>
      <c r="H52" s="60"/>
      <c r="I52" s="60"/>
      <c r="J52" s="60"/>
      <c r="K52" s="60">
        <v>8253</v>
      </c>
      <c r="L52" s="60">
        <v>20151</v>
      </c>
      <c r="M52" s="60">
        <v>4253</v>
      </c>
      <c r="N52" s="60"/>
      <c r="O52" s="60">
        <v>4253</v>
      </c>
      <c r="P52" s="60"/>
      <c r="Q52" s="60"/>
      <c r="R52" s="60"/>
      <c r="S52" s="60"/>
      <c r="T52" s="60">
        <v>4253</v>
      </c>
      <c r="U52" s="60">
        <v>16034</v>
      </c>
      <c r="V52" s="60">
        <v>14210</v>
      </c>
      <c r="W52" s="60">
        <v>1824</v>
      </c>
      <c r="X52" s="60">
        <v>4253</v>
      </c>
      <c r="Y52" s="60"/>
      <c r="Z52" s="60"/>
      <c r="AA52" s="60"/>
      <c r="AB52" s="60">
        <v>4253</v>
      </c>
      <c r="AC52" s="60">
        <v>8253</v>
      </c>
      <c r="AD52" s="60">
        <v>20151</v>
      </c>
      <c r="AE52" s="60">
        <v>6761</v>
      </c>
      <c r="AF52" s="60">
        <v>5848</v>
      </c>
      <c r="AG52" s="60"/>
      <c r="AH52" s="60"/>
      <c r="AI52" s="60"/>
      <c r="AJ52" s="60"/>
      <c r="AK52" s="60">
        <v>201</v>
      </c>
      <c r="AL52" s="60">
        <v>712</v>
      </c>
      <c r="AM52" s="60"/>
      <c r="AN52" s="60">
        <v>6761</v>
      </c>
      <c r="AO52" s="60">
        <v>5919</v>
      </c>
      <c r="AP52" s="60">
        <v>3780</v>
      </c>
      <c r="AQ52" s="60"/>
      <c r="AR52" s="60">
        <v>3780</v>
      </c>
      <c r="AS52" s="60">
        <v>2139</v>
      </c>
      <c r="AT52" s="87" t="s">
        <v>69</v>
      </c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 ht="22.5" customHeight="1" x14ac:dyDescent="0.45">
      <c r="A53" s="75">
        <v>2</v>
      </c>
      <c r="B53" s="76">
        <v>192.06</v>
      </c>
      <c r="C53" s="60">
        <v>8353</v>
      </c>
      <c r="D53" s="60">
        <v>20121</v>
      </c>
      <c r="E53" s="76">
        <v>192.06</v>
      </c>
      <c r="F53" s="60">
        <v>8353</v>
      </c>
      <c r="G53" s="60">
        <v>20121</v>
      </c>
      <c r="H53" s="60"/>
      <c r="I53" s="60"/>
      <c r="J53" s="60"/>
      <c r="K53" s="60">
        <v>8353</v>
      </c>
      <c r="L53" s="60">
        <v>20121</v>
      </c>
      <c r="M53" s="60">
        <v>3312</v>
      </c>
      <c r="N53" s="60"/>
      <c r="O53" s="60">
        <v>3312</v>
      </c>
      <c r="P53" s="60"/>
      <c r="Q53" s="60"/>
      <c r="R53" s="60"/>
      <c r="S53" s="60"/>
      <c r="T53" s="60">
        <v>3312</v>
      </c>
      <c r="U53" s="60">
        <v>16914</v>
      </c>
      <c r="V53" s="60">
        <v>15120</v>
      </c>
      <c r="W53" s="60">
        <v>1794</v>
      </c>
      <c r="X53" s="60">
        <v>3312</v>
      </c>
      <c r="Y53" s="60"/>
      <c r="Z53" s="60"/>
      <c r="AA53" s="60"/>
      <c r="AB53" s="60">
        <v>3312</v>
      </c>
      <c r="AC53" s="60">
        <v>8353</v>
      </c>
      <c r="AD53" s="60">
        <v>20121</v>
      </c>
      <c r="AE53" s="60">
        <v>6833</v>
      </c>
      <c r="AF53" s="60">
        <v>5798</v>
      </c>
      <c r="AG53" s="60"/>
      <c r="AH53" s="60"/>
      <c r="AI53" s="60"/>
      <c r="AJ53" s="60"/>
      <c r="AK53" s="60">
        <v>189</v>
      </c>
      <c r="AL53" s="60">
        <v>846</v>
      </c>
      <c r="AM53" s="60"/>
      <c r="AN53" s="60">
        <v>6833</v>
      </c>
      <c r="AO53" s="60">
        <v>5899</v>
      </c>
      <c r="AP53" s="60">
        <v>3955</v>
      </c>
      <c r="AQ53" s="60"/>
      <c r="AR53" s="60">
        <v>3955</v>
      </c>
      <c r="AS53" s="60">
        <v>1944</v>
      </c>
      <c r="AT53" s="87">
        <v>2</v>
      </c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 ht="22.5" customHeight="1" x14ac:dyDescent="0.45">
      <c r="A54" s="92">
        <v>3</v>
      </c>
      <c r="B54" s="90">
        <v>192.06</v>
      </c>
      <c r="C54" s="91">
        <v>8410</v>
      </c>
      <c r="D54" s="94">
        <v>20154</v>
      </c>
      <c r="E54" s="90">
        <v>192.06</v>
      </c>
      <c r="F54" s="94">
        <v>8410</v>
      </c>
      <c r="G54" s="91">
        <v>20154</v>
      </c>
      <c r="H54" s="91"/>
      <c r="I54" s="91"/>
      <c r="J54" s="91"/>
      <c r="K54" s="91">
        <v>8410</v>
      </c>
      <c r="L54" s="91">
        <v>20154</v>
      </c>
      <c r="M54" s="91">
        <v>925</v>
      </c>
      <c r="N54" s="91"/>
      <c r="O54" s="91">
        <v>925</v>
      </c>
      <c r="P54" s="91"/>
      <c r="Q54" s="91"/>
      <c r="R54" s="91"/>
      <c r="S54" s="91"/>
      <c r="T54" s="91">
        <v>925</v>
      </c>
      <c r="U54" s="91">
        <v>19264</v>
      </c>
      <c r="V54" s="91">
        <v>14868</v>
      </c>
      <c r="W54" s="91">
        <v>3295</v>
      </c>
      <c r="X54" s="91">
        <v>925</v>
      </c>
      <c r="Y54" s="91"/>
      <c r="Z54" s="91"/>
      <c r="AA54" s="91"/>
      <c r="AB54" s="91">
        <v>925</v>
      </c>
      <c r="AC54" s="91">
        <v>8410</v>
      </c>
      <c r="AD54" s="91">
        <v>20154</v>
      </c>
      <c r="AE54" s="91">
        <v>7123</v>
      </c>
      <c r="AF54" s="94">
        <v>6144</v>
      </c>
      <c r="AG54" s="91"/>
      <c r="AH54" s="91"/>
      <c r="AI54" s="91"/>
      <c r="AJ54" s="91"/>
      <c r="AK54" s="94">
        <v>181</v>
      </c>
      <c r="AL54" s="94">
        <v>798</v>
      </c>
      <c r="AM54" s="91"/>
      <c r="AN54" s="94">
        <v>7123</v>
      </c>
      <c r="AO54" s="91">
        <v>6136</v>
      </c>
      <c r="AP54" s="91">
        <v>3912</v>
      </c>
      <c r="AQ54" s="91"/>
      <c r="AR54" s="91">
        <v>3912</v>
      </c>
      <c r="AS54" s="91">
        <v>2224</v>
      </c>
      <c r="AT54" s="93">
        <v>3</v>
      </c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ht="22.5" customHeight="1" x14ac:dyDescent="0.45">
      <c r="A55" s="88"/>
      <c r="B55" s="85"/>
      <c r="C55" s="86"/>
      <c r="D55" s="86"/>
      <c r="E55" s="85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9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pans="1:256" ht="17.25" customHeight="1" x14ac:dyDescent="0.45">
      <c r="A56" s="82"/>
      <c r="B56" s="82" t="s">
        <v>63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 ht="17.25" customHeight="1" x14ac:dyDescent="0.45">
      <c r="A57" s="82"/>
      <c r="B57" s="82" t="s">
        <v>64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 ht="17.25" customHeight="1" x14ac:dyDescent="0.45">
      <c r="A58" s="82"/>
      <c r="B58" s="82" t="s">
        <v>65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 t="s">
        <v>66</v>
      </c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 ht="17.25" customHeight="1" x14ac:dyDescent="0.45">
      <c r="A59" s="82"/>
      <c r="B59" s="82" t="s">
        <v>67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 x14ac:dyDescent="0.45">
      <c r="A60" s="82"/>
      <c r="B60" s="83" t="s">
        <v>68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1:256" x14ac:dyDescent="0.45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2" spans="1:256" x14ac:dyDescent="0.45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spans="1:256" x14ac:dyDescent="0.4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1:256" x14ac:dyDescent="0.45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48:256" x14ac:dyDescent="0.45"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</sheetData>
  <mergeCells count="50">
    <mergeCell ref="AP5:AR5"/>
    <mergeCell ref="AS5:AS6"/>
    <mergeCell ref="AN4:AN6"/>
    <mergeCell ref="AO4:AS4"/>
    <mergeCell ref="AE5:AE6"/>
    <mergeCell ref="AF5:AF6"/>
    <mergeCell ref="AG5:AG6"/>
    <mergeCell ref="AH5:AH6"/>
    <mergeCell ref="AI5:AI6"/>
    <mergeCell ref="AJ5:AJ6"/>
    <mergeCell ref="AK5:AL5"/>
    <mergeCell ref="AO5:AO6"/>
    <mergeCell ref="AM4:AM6"/>
    <mergeCell ref="Y4:AA5"/>
    <mergeCell ref="AB4:AB6"/>
    <mergeCell ref="AC4:AC6"/>
    <mergeCell ref="AD4:AD6"/>
    <mergeCell ref="AE4:AL4"/>
    <mergeCell ref="AC3:AN3"/>
    <mergeCell ref="AO3:AS3"/>
    <mergeCell ref="AT3:AT6"/>
    <mergeCell ref="B4:B6"/>
    <mergeCell ref="C4:C6"/>
    <mergeCell ref="D4:D6"/>
    <mergeCell ref="E4:E6"/>
    <mergeCell ref="F4:F6"/>
    <mergeCell ref="G4:G6"/>
    <mergeCell ref="H4:H6"/>
    <mergeCell ref="X3:AB3"/>
    <mergeCell ref="X4:X6"/>
    <mergeCell ref="M4:M6"/>
    <mergeCell ref="N4:N6"/>
    <mergeCell ref="O4:O6"/>
    <mergeCell ref="P4:P6"/>
    <mergeCell ref="A3:A6"/>
    <mergeCell ref="B3:D3"/>
    <mergeCell ref="E3:G3"/>
    <mergeCell ref="H3:J3"/>
    <mergeCell ref="K3:W3"/>
    <mergeCell ref="I4:I6"/>
    <mergeCell ref="J4:J6"/>
    <mergeCell ref="K4:K6"/>
    <mergeCell ref="L4:L6"/>
    <mergeCell ref="Q4:Q6"/>
    <mergeCell ref="R4:R6"/>
    <mergeCell ref="S4:S6"/>
    <mergeCell ref="T4:T6"/>
    <mergeCell ref="U4:U6"/>
    <mergeCell ref="V4:V6"/>
    <mergeCell ref="W4:W6"/>
  </mergeCells>
  <phoneticPr fontId="2"/>
  <printOptions horizontalCentered="1"/>
  <pageMargins left="0.98425196850393704" right="0.59055118110236227" top="0.78740157480314965" bottom="0.35433070866141736" header="0" footer="0"/>
  <pageSetup paperSize="9" scale="39" firstPageNumber="171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15D35-7C74-4439-821C-5C5D83EB324C}">
  <sheetPr>
    <tabColor rgb="FF92D050"/>
    <outlinePr summaryBelow="0" summaryRight="0"/>
    <pageSetUpPr autoPageBreaks="0" fitToPage="1"/>
  </sheetPr>
  <dimension ref="A1:IR67"/>
  <sheetViews>
    <sheetView tabSelected="1" view="pageBreakPreview" zoomScale="130" zoomScaleNormal="75" zoomScaleSheetLayoutView="130" workbookViewId="0">
      <pane xSplit="1" ySplit="6" topLeftCell="B7" activePane="bottomRight" state="frozen"/>
      <selection activeCell="D71" sqref="D71"/>
      <selection pane="topRight" activeCell="D71" sqref="D71"/>
      <selection pane="bottomLeft" activeCell="D71" sqref="D71"/>
      <selection pane="bottomRight" activeCell="D2" sqref="D2"/>
    </sheetView>
  </sheetViews>
  <sheetFormatPr defaultColWidth="12" defaultRowHeight="16.2" x14ac:dyDescent="0.45"/>
  <cols>
    <col min="1" max="2" width="7.5" style="4" customWidth="1"/>
    <col min="3" max="5" width="6.09765625" style="4" customWidth="1"/>
    <col min="6" max="6" width="7.5" style="4" customWidth="1"/>
    <col min="7" max="14" width="9" style="107"/>
    <col min="15" max="24" width="12" style="107"/>
    <col min="25" max="28" width="7.5" style="4" customWidth="1"/>
    <col min="29" max="29" width="4.59765625" style="4" customWidth="1"/>
    <col min="30" max="30" width="7.5" style="4" customWidth="1"/>
    <col min="31" max="32" width="3.59765625" style="4" customWidth="1"/>
    <col min="33" max="41" width="7.5" style="4" customWidth="1"/>
    <col min="42" max="42" width="7" style="4" customWidth="1"/>
    <col min="43" max="16384" width="12" style="4"/>
  </cols>
  <sheetData>
    <row r="1" spans="1:252" ht="30" customHeight="1" x14ac:dyDescent="0.15">
      <c r="A1" s="1" t="s">
        <v>71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pans="1:252" ht="21" customHeight="1" thickBot="1" x14ac:dyDescent="0.5"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pans="1:252" ht="18" customHeight="1" x14ac:dyDescent="0.45">
      <c r="A3" s="303" t="s">
        <v>1</v>
      </c>
      <c r="B3" s="270" t="s">
        <v>6</v>
      </c>
      <c r="C3" s="271"/>
      <c r="D3" s="271"/>
      <c r="E3" s="271"/>
      <c r="F3" s="305"/>
      <c r="G3" s="277" t="s">
        <v>84</v>
      </c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9"/>
      <c r="Y3" s="256" t="s">
        <v>7</v>
      </c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8"/>
      <c r="AK3" s="256" t="s">
        <v>8</v>
      </c>
      <c r="AL3" s="257"/>
      <c r="AM3" s="257"/>
      <c r="AN3" s="257"/>
      <c r="AO3" s="258"/>
      <c r="AP3" s="259" t="s">
        <v>9</v>
      </c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ht="18" customHeight="1" x14ac:dyDescent="0.45">
      <c r="A4" s="269"/>
      <c r="B4" s="245" t="s">
        <v>96</v>
      </c>
      <c r="C4" s="292"/>
      <c r="D4" s="292"/>
      <c r="E4" s="292"/>
      <c r="F4" s="300"/>
      <c r="G4" s="245" t="s">
        <v>97</v>
      </c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300"/>
      <c r="Y4" s="295" t="s">
        <v>30</v>
      </c>
      <c r="Z4" s="204" t="s">
        <v>31</v>
      </c>
      <c r="AA4" s="262" t="s">
        <v>32</v>
      </c>
      <c r="AB4" s="234"/>
      <c r="AC4" s="234"/>
      <c r="AD4" s="234"/>
      <c r="AE4" s="234"/>
      <c r="AF4" s="234"/>
      <c r="AG4" s="234"/>
      <c r="AH4" s="227"/>
      <c r="AI4" s="230" t="s">
        <v>33</v>
      </c>
      <c r="AJ4" s="263" t="s">
        <v>34</v>
      </c>
      <c r="AK4" s="265" t="s">
        <v>32</v>
      </c>
      <c r="AL4" s="284"/>
      <c r="AM4" s="284"/>
      <c r="AN4" s="284"/>
      <c r="AO4" s="266"/>
      <c r="AP4" s="260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</row>
    <row r="5" spans="1:252" ht="18" customHeight="1" x14ac:dyDescent="0.45">
      <c r="A5" s="269"/>
      <c r="B5" s="275"/>
      <c r="C5" s="242" t="s">
        <v>28</v>
      </c>
      <c r="D5" s="306"/>
      <c r="E5" s="274"/>
      <c r="F5" s="307" t="s">
        <v>98</v>
      </c>
      <c r="G5" s="246"/>
      <c r="H5" s="250" t="s">
        <v>73</v>
      </c>
      <c r="I5" s="251"/>
      <c r="J5" s="251"/>
      <c r="K5" s="251"/>
      <c r="L5" s="251"/>
      <c r="M5" s="251"/>
      <c r="N5" s="252"/>
      <c r="O5" s="250" t="s">
        <v>85</v>
      </c>
      <c r="P5" s="251"/>
      <c r="Q5" s="251"/>
      <c r="R5" s="251"/>
      <c r="S5" s="251"/>
      <c r="T5" s="251"/>
      <c r="U5" s="252"/>
      <c r="V5" s="272" t="s">
        <v>91</v>
      </c>
      <c r="W5" s="293"/>
      <c r="X5" s="273"/>
      <c r="Y5" s="222"/>
      <c r="Z5" s="205"/>
      <c r="AA5" s="205" t="s">
        <v>35</v>
      </c>
      <c r="AB5" s="204" t="s">
        <v>36</v>
      </c>
      <c r="AC5" s="204" t="s">
        <v>37</v>
      </c>
      <c r="AD5" s="204" t="s">
        <v>38</v>
      </c>
      <c r="AE5" s="204" t="s">
        <v>39</v>
      </c>
      <c r="AF5" s="207" t="s">
        <v>40</v>
      </c>
      <c r="AG5" s="255" t="s">
        <v>21</v>
      </c>
      <c r="AH5" s="296"/>
      <c r="AI5" s="239"/>
      <c r="AJ5" s="213"/>
      <c r="AK5" s="267" t="s">
        <v>27</v>
      </c>
      <c r="AL5" s="262" t="s">
        <v>41</v>
      </c>
      <c r="AM5" s="284"/>
      <c r="AN5" s="285"/>
      <c r="AO5" s="263" t="s">
        <v>42</v>
      </c>
      <c r="AP5" s="260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</row>
    <row r="6" spans="1:252" ht="62.25" customHeight="1" x14ac:dyDescent="0.45">
      <c r="A6" s="269"/>
      <c r="B6" s="276"/>
      <c r="C6" s="116" t="s">
        <v>95</v>
      </c>
      <c r="D6" s="117" t="s">
        <v>43</v>
      </c>
      <c r="E6" s="118" t="s">
        <v>44</v>
      </c>
      <c r="F6" s="308"/>
      <c r="G6" s="247"/>
      <c r="H6" s="108" t="s">
        <v>92</v>
      </c>
      <c r="I6" s="113" t="s">
        <v>74</v>
      </c>
      <c r="J6" s="114" t="s">
        <v>75</v>
      </c>
      <c r="K6" s="114" t="s">
        <v>76</v>
      </c>
      <c r="L6" s="113" t="s">
        <v>77</v>
      </c>
      <c r="M6" s="113" t="s">
        <v>78</v>
      </c>
      <c r="N6" s="113" t="s">
        <v>79</v>
      </c>
      <c r="O6" s="108" t="s">
        <v>93</v>
      </c>
      <c r="P6" s="113" t="s">
        <v>86</v>
      </c>
      <c r="Q6" s="114" t="s">
        <v>87</v>
      </c>
      <c r="R6" s="114" t="s">
        <v>88</v>
      </c>
      <c r="S6" s="113" t="s">
        <v>89</v>
      </c>
      <c r="T6" s="113" t="s">
        <v>90</v>
      </c>
      <c r="U6" s="113" t="s">
        <v>21</v>
      </c>
      <c r="V6" s="108" t="s">
        <v>94</v>
      </c>
      <c r="W6" s="113" t="s">
        <v>86</v>
      </c>
      <c r="X6" s="132" t="s">
        <v>87</v>
      </c>
      <c r="Y6" s="297"/>
      <c r="Z6" s="206"/>
      <c r="AA6" s="206"/>
      <c r="AB6" s="206"/>
      <c r="AC6" s="206"/>
      <c r="AD6" s="206"/>
      <c r="AE6" s="206"/>
      <c r="AF6" s="209"/>
      <c r="AG6" s="184" t="s">
        <v>45</v>
      </c>
      <c r="AH6" s="3" t="s">
        <v>46</v>
      </c>
      <c r="AI6" s="231"/>
      <c r="AJ6" s="264"/>
      <c r="AK6" s="268"/>
      <c r="AL6" s="185" t="s">
        <v>24</v>
      </c>
      <c r="AM6" s="7" t="s">
        <v>43</v>
      </c>
      <c r="AN6" s="7" t="s">
        <v>44</v>
      </c>
      <c r="AO6" s="264"/>
      <c r="AP6" s="261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</row>
    <row r="7" spans="1:252" ht="15" customHeight="1" x14ac:dyDescent="0.45">
      <c r="A7" s="304"/>
      <c r="B7" s="122" t="s">
        <v>50</v>
      </c>
      <c r="C7" s="9" t="s">
        <v>50</v>
      </c>
      <c r="D7" s="9" t="s">
        <v>50</v>
      </c>
      <c r="E7" s="9" t="s">
        <v>50</v>
      </c>
      <c r="F7" s="97" t="s">
        <v>50</v>
      </c>
      <c r="G7" s="133" t="s">
        <v>80</v>
      </c>
      <c r="H7" s="134" t="s">
        <v>80</v>
      </c>
      <c r="I7" s="134" t="s">
        <v>80</v>
      </c>
      <c r="J7" s="134" t="s">
        <v>80</v>
      </c>
      <c r="K7" s="134" t="s">
        <v>80</v>
      </c>
      <c r="L7" s="134" t="s">
        <v>80</v>
      </c>
      <c r="M7" s="134" t="s">
        <v>80</v>
      </c>
      <c r="N7" s="134" t="s">
        <v>80</v>
      </c>
      <c r="O7" s="134" t="s">
        <v>80</v>
      </c>
      <c r="P7" s="134" t="s">
        <v>80</v>
      </c>
      <c r="Q7" s="134" t="s">
        <v>80</v>
      </c>
      <c r="R7" s="134" t="s">
        <v>80</v>
      </c>
      <c r="S7" s="134" t="s">
        <v>80</v>
      </c>
      <c r="T7" s="134" t="s">
        <v>80</v>
      </c>
      <c r="U7" s="134" t="s">
        <v>80</v>
      </c>
      <c r="V7" s="134" t="s">
        <v>80</v>
      </c>
      <c r="W7" s="134" t="s">
        <v>80</v>
      </c>
      <c r="X7" s="135" t="s">
        <v>80</v>
      </c>
      <c r="Y7" s="298"/>
      <c r="Z7" s="9" t="s">
        <v>48</v>
      </c>
      <c r="AA7" s="9" t="s">
        <v>51</v>
      </c>
      <c r="AB7" s="9" t="s">
        <v>51</v>
      </c>
      <c r="AC7" s="9" t="s">
        <v>51</v>
      </c>
      <c r="AD7" s="9" t="s">
        <v>51</v>
      </c>
      <c r="AE7" s="9" t="s">
        <v>51</v>
      </c>
      <c r="AF7" s="9" t="s">
        <v>51</v>
      </c>
      <c r="AG7" s="9"/>
      <c r="AH7" s="9" t="s">
        <v>51</v>
      </c>
      <c r="AI7" s="9" t="s">
        <v>51</v>
      </c>
      <c r="AJ7" s="97" t="s">
        <v>51</v>
      </c>
      <c r="AK7" s="122" t="s">
        <v>51</v>
      </c>
      <c r="AL7" s="13" t="s">
        <v>51</v>
      </c>
      <c r="AM7" s="13" t="s">
        <v>51</v>
      </c>
      <c r="AN7" s="13" t="s">
        <v>51</v>
      </c>
      <c r="AO7" s="97" t="s">
        <v>51</v>
      </c>
      <c r="AP7" s="150" t="s">
        <v>52</v>
      </c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</row>
    <row r="8" spans="1:252" ht="22.5" hidden="1" customHeight="1" x14ac:dyDescent="0.45">
      <c r="A8" s="15" t="s">
        <v>53</v>
      </c>
      <c r="B8" s="123">
        <v>1529</v>
      </c>
      <c r="C8" s="18" t="s">
        <v>54</v>
      </c>
      <c r="D8" s="17"/>
      <c r="E8" s="17"/>
      <c r="F8" s="98">
        <v>1529</v>
      </c>
      <c r="G8" s="136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37"/>
      <c r="Y8" s="123"/>
      <c r="Z8" s="17">
        <v>11026</v>
      </c>
      <c r="AA8" s="21">
        <v>923</v>
      </c>
      <c r="AB8" s="17">
        <v>568</v>
      </c>
      <c r="AC8" s="17"/>
      <c r="AD8" s="17">
        <v>355</v>
      </c>
      <c r="AE8" s="17"/>
      <c r="AF8" s="17"/>
      <c r="AG8" s="17"/>
      <c r="AH8" s="17"/>
      <c r="AI8" s="17"/>
      <c r="AJ8" s="98">
        <v>923</v>
      </c>
      <c r="AK8" s="123">
        <v>923</v>
      </c>
      <c r="AL8" s="17">
        <v>923</v>
      </c>
      <c r="AM8" s="17"/>
      <c r="AN8" s="17"/>
      <c r="AO8" s="98"/>
      <c r="AP8" s="151">
        <v>50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</row>
    <row r="9" spans="1:252" ht="22.5" hidden="1" customHeight="1" x14ac:dyDescent="0.4">
      <c r="A9" s="23">
        <v>51</v>
      </c>
      <c r="B9" s="286">
        <v>1730</v>
      </c>
      <c r="C9" s="26" t="s">
        <v>54</v>
      </c>
      <c r="D9" s="25"/>
      <c r="E9" s="25"/>
      <c r="F9" s="99">
        <v>1730</v>
      </c>
      <c r="G9" s="138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40"/>
      <c r="Y9" s="286"/>
      <c r="Z9" s="25">
        <v>11729</v>
      </c>
      <c r="AA9" s="25">
        <v>1019</v>
      </c>
      <c r="AB9" s="25">
        <v>550</v>
      </c>
      <c r="AC9" s="25"/>
      <c r="AD9" s="25">
        <v>469</v>
      </c>
      <c r="AE9" s="25"/>
      <c r="AF9" s="25"/>
      <c r="AG9" s="25"/>
      <c r="AH9" s="25"/>
      <c r="AI9" s="25"/>
      <c r="AJ9" s="99">
        <v>1019</v>
      </c>
      <c r="AK9" s="286">
        <v>1019</v>
      </c>
      <c r="AL9" s="25">
        <v>1019</v>
      </c>
      <c r="AM9" s="25"/>
      <c r="AN9" s="25"/>
      <c r="AO9" s="99"/>
      <c r="AP9" s="152">
        <v>51</v>
      </c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</row>
    <row r="10" spans="1:252" ht="22.5" hidden="1" customHeight="1" x14ac:dyDescent="0.45">
      <c r="A10" s="23">
        <v>52</v>
      </c>
      <c r="B10" s="286">
        <v>1962</v>
      </c>
      <c r="C10" s="26" t="s">
        <v>54</v>
      </c>
      <c r="D10" s="25"/>
      <c r="E10" s="25"/>
      <c r="F10" s="99">
        <v>1962</v>
      </c>
      <c r="G10" s="141" t="s">
        <v>81</v>
      </c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301"/>
      <c r="Y10" s="286"/>
      <c r="Z10" s="25">
        <v>11867</v>
      </c>
      <c r="AA10" s="25">
        <v>1287</v>
      </c>
      <c r="AB10" s="25">
        <v>754</v>
      </c>
      <c r="AC10" s="25"/>
      <c r="AD10" s="25">
        <v>533</v>
      </c>
      <c r="AE10" s="25"/>
      <c r="AF10" s="25"/>
      <c r="AG10" s="25"/>
      <c r="AH10" s="25"/>
      <c r="AI10" s="25"/>
      <c r="AJ10" s="99">
        <v>1287</v>
      </c>
      <c r="AK10" s="286">
        <v>1287</v>
      </c>
      <c r="AL10" s="25">
        <v>1287</v>
      </c>
      <c r="AM10" s="25"/>
      <c r="AN10" s="25"/>
      <c r="AO10" s="99"/>
      <c r="AP10" s="152">
        <v>52</v>
      </c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</row>
    <row r="11" spans="1:252" ht="22.5" hidden="1" customHeight="1" x14ac:dyDescent="0.45">
      <c r="A11" s="23">
        <v>53</v>
      </c>
      <c r="B11" s="286">
        <v>1284</v>
      </c>
      <c r="C11" s="26" t="s">
        <v>54</v>
      </c>
      <c r="D11" s="25"/>
      <c r="E11" s="25"/>
      <c r="F11" s="99">
        <v>1284</v>
      </c>
      <c r="G11" s="142" t="s">
        <v>72</v>
      </c>
      <c r="H11" s="240" t="s">
        <v>82</v>
      </c>
      <c r="I11" s="302"/>
      <c r="J11" s="302"/>
      <c r="K11" s="302"/>
      <c r="L11" s="302"/>
      <c r="M11" s="302"/>
      <c r="N11" s="241"/>
      <c r="O11" s="240" t="s">
        <v>82</v>
      </c>
      <c r="P11" s="302"/>
      <c r="Q11" s="302"/>
      <c r="R11" s="302"/>
      <c r="S11" s="302"/>
      <c r="T11" s="302"/>
      <c r="U11" s="241"/>
      <c r="V11" s="115"/>
      <c r="W11" s="115"/>
      <c r="X11" s="143"/>
      <c r="Y11" s="286"/>
      <c r="Z11" s="25">
        <v>12062</v>
      </c>
      <c r="AA11" s="25">
        <v>1472</v>
      </c>
      <c r="AB11" s="25">
        <v>952</v>
      </c>
      <c r="AC11" s="25"/>
      <c r="AD11" s="25">
        <v>520</v>
      </c>
      <c r="AE11" s="25"/>
      <c r="AF11" s="25"/>
      <c r="AG11" s="25"/>
      <c r="AH11" s="25"/>
      <c r="AI11" s="25"/>
      <c r="AJ11" s="99">
        <v>1472</v>
      </c>
      <c r="AK11" s="286">
        <v>1472</v>
      </c>
      <c r="AL11" s="25">
        <v>1472</v>
      </c>
      <c r="AM11" s="25"/>
      <c r="AN11" s="25"/>
      <c r="AO11" s="99"/>
      <c r="AP11" s="152">
        <v>53</v>
      </c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</row>
    <row r="12" spans="1:252" ht="22.5" hidden="1" customHeight="1" x14ac:dyDescent="0.45">
      <c r="A12" s="23">
        <v>54</v>
      </c>
      <c r="B12" s="286">
        <v>1232</v>
      </c>
      <c r="C12" s="26" t="s">
        <v>54</v>
      </c>
      <c r="D12" s="25"/>
      <c r="E12" s="25"/>
      <c r="F12" s="99">
        <v>1232</v>
      </c>
      <c r="G12" s="142"/>
      <c r="H12" s="109" t="s">
        <v>72</v>
      </c>
      <c r="I12" s="243" t="s">
        <v>74</v>
      </c>
      <c r="J12" s="248" t="s">
        <v>75</v>
      </c>
      <c r="K12" s="248" t="s">
        <v>76</v>
      </c>
      <c r="L12" s="243" t="s">
        <v>77</v>
      </c>
      <c r="M12" s="243" t="s">
        <v>78</v>
      </c>
      <c r="N12" s="243" t="s">
        <v>79</v>
      </c>
      <c r="O12" s="109" t="s">
        <v>72</v>
      </c>
      <c r="P12" s="243" t="s">
        <v>74</v>
      </c>
      <c r="Q12" s="248" t="s">
        <v>75</v>
      </c>
      <c r="R12" s="248" t="s">
        <v>76</v>
      </c>
      <c r="S12" s="243" t="s">
        <v>77</v>
      </c>
      <c r="T12" s="243" t="s">
        <v>78</v>
      </c>
      <c r="U12" s="243" t="s">
        <v>79</v>
      </c>
      <c r="V12" s="109" t="s">
        <v>72</v>
      </c>
      <c r="W12" s="243" t="s">
        <v>74</v>
      </c>
      <c r="X12" s="253" t="s">
        <v>75</v>
      </c>
      <c r="Y12" s="286"/>
      <c r="Z12" s="25">
        <v>12366</v>
      </c>
      <c r="AA12" s="25">
        <v>1644</v>
      </c>
      <c r="AB12" s="25">
        <v>1080</v>
      </c>
      <c r="AC12" s="25"/>
      <c r="AD12" s="25">
        <v>564</v>
      </c>
      <c r="AE12" s="25"/>
      <c r="AF12" s="25"/>
      <c r="AG12" s="25"/>
      <c r="AH12" s="25"/>
      <c r="AI12" s="25"/>
      <c r="AJ12" s="99">
        <v>1644</v>
      </c>
      <c r="AK12" s="286">
        <v>1644</v>
      </c>
      <c r="AL12" s="25">
        <v>1644</v>
      </c>
      <c r="AM12" s="25"/>
      <c r="AN12" s="25"/>
      <c r="AO12" s="99"/>
      <c r="AP12" s="152">
        <v>54</v>
      </c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</row>
    <row r="13" spans="1:252" ht="22.5" hidden="1" customHeight="1" x14ac:dyDescent="0.45">
      <c r="A13" s="23">
        <v>55</v>
      </c>
      <c r="B13" s="286">
        <v>2266</v>
      </c>
      <c r="C13" s="26" t="s">
        <v>54</v>
      </c>
      <c r="D13" s="25"/>
      <c r="E13" s="25"/>
      <c r="F13" s="99">
        <v>2266</v>
      </c>
      <c r="G13" s="144"/>
      <c r="H13" s="110"/>
      <c r="I13" s="244"/>
      <c r="J13" s="249"/>
      <c r="K13" s="249"/>
      <c r="L13" s="244"/>
      <c r="M13" s="244"/>
      <c r="N13" s="244"/>
      <c r="O13" s="110"/>
      <c r="P13" s="244"/>
      <c r="Q13" s="249"/>
      <c r="R13" s="249"/>
      <c r="S13" s="244"/>
      <c r="T13" s="244"/>
      <c r="U13" s="244"/>
      <c r="V13" s="110"/>
      <c r="W13" s="244"/>
      <c r="X13" s="254"/>
      <c r="Y13" s="286"/>
      <c r="Z13" s="25">
        <v>12550</v>
      </c>
      <c r="AA13" s="25">
        <v>1647</v>
      </c>
      <c r="AB13" s="25">
        <v>1144</v>
      </c>
      <c r="AC13" s="25"/>
      <c r="AD13" s="25">
        <v>503</v>
      </c>
      <c r="AE13" s="25"/>
      <c r="AF13" s="25"/>
      <c r="AG13" s="25"/>
      <c r="AH13" s="25"/>
      <c r="AI13" s="25"/>
      <c r="AJ13" s="99">
        <v>1647</v>
      </c>
      <c r="AK13" s="286">
        <v>1647</v>
      </c>
      <c r="AL13" s="25">
        <v>1647</v>
      </c>
      <c r="AM13" s="25"/>
      <c r="AN13" s="25"/>
      <c r="AO13" s="99"/>
      <c r="AP13" s="152">
        <v>55</v>
      </c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</row>
    <row r="14" spans="1:252" ht="22.5" hidden="1" customHeight="1" x14ac:dyDescent="0.45">
      <c r="A14" s="23">
        <v>56</v>
      </c>
      <c r="B14" s="286">
        <v>2296</v>
      </c>
      <c r="C14" s="26" t="s">
        <v>54</v>
      </c>
      <c r="D14" s="25"/>
      <c r="E14" s="25"/>
      <c r="F14" s="99">
        <v>2296</v>
      </c>
      <c r="G14" s="145" t="s">
        <v>83</v>
      </c>
      <c r="H14" s="111" t="s">
        <v>83</v>
      </c>
      <c r="I14" s="111" t="s">
        <v>83</v>
      </c>
      <c r="J14" s="111" t="s">
        <v>83</v>
      </c>
      <c r="K14" s="111" t="s">
        <v>83</v>
      </c>
      <c r="L14" s="111" t="s">
        <v>83</v>
      </c>
      <c r="M14" s="111" t="s">
        <v>83</v>
      </c>
      <c r="N14" s="111" t="s">
        <v>83</v>
      </c>
      <c r="O14" s="111" t="s">
        <v>83</v>
      </c>
      <c r="P14" s="111" t="s">
        <v>83</v>
      </c>
      <c r="Q14" s="111" t="s">
        <v>83</v>
      </c>
      <c r="R14" s="111" t="s">
        <v>83</v>
      </c>
      <c r="S14" s="111" t="s">
        <v>83</v>
      </c>
      <c r="T14" s="111" t="s">
        <v>83</v>
      </c>
      <c r="U14" s="111" t="s">
        <v>83</v>
      </c>
      <c r="V14" s="111" t="s">
        <v>83</v>
      </c>
      <c r="W14" s="111" t="s">
        <v>83</v>
      </c>
      <c r="X14" s="146" t="s">
        <v>83</v>
      </c>
      <c r="Y14" s="286"/>
      <c r="Z14" s="25">
        <v>12713</v>
      </c>
      <c r="AA14" s="25">
        <v>1650</v>
      </c>
      <c r="AB14" s="25">
        <v>1146</v>
      </c>
      <c r="AC14" s="25"/>
      <c r="AD14" s="25">
        <v>504</v>
      </c>
      <c r="AE14" s="25"/>
      <c r="AF14" s="25"/>
      <c r="AG14" s="25"/>
      <c r="AH14" s="25"/>
      <c r="AI14" s="25"/>
      <c r="AJ14" s="99">
        <v>1650</v>
      </c>
      <c r="AK14" s="286">
        <v>1650</v>
      </c>
      <c r="AL14" s="25">
        <v>1650</v>
      </c>
      <c r="AM14" s="25"/>
      <c r="AN14" s="25"/>
      <c r="AO14" s="99"/>
      <c r="AP14" s="152">
        <v>56</v>
      </c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</row>
    <row r="15" spans="1:252" ht="22.5" hidden="1" customHeight="1" x14ac:dyDescent="0.45">
      <c r="A15" s="23">
        <v>57</v>
      </c>
      <c r="B15" s="286">
        <v>1245</v>
      </c>
      <c r="C15" s="26" t="s">
        <v>54</v>
      </c>
      <c r="D15" s="25"/>
      <c r="E15" s="25"/>
      <c r="F15" s="99">
        <v>1245</v>
      </c>
      <c r="G15" s="147" t="e">
        <f>SUM(H15,+#REF!,+#REF!)</f>
        <v>#REF!</v>
      </c>
      <c r="H15" s="148">
        <f t="shared" ref="H15" si="0">SUM(I15:N15)</f>
        <v>652</v>
      </c>
      <c r="I15" s="148">
        <v>652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f t="shared" ref="O15" si="1">SUM(P15:U15)</f>
        <v>652</v>
      </c>
      <c r="P15" s="148">
        <v>652</v>
      </c>
      <c r="Q15" s="148">
        <v>0</v>
      </c>
      <c r="R15" s="148">
        <v>0</v>
      </c>
      <c r="S15" s="148">
        <v>0</v>
      </c>
      <c r="T15" s="148">
        <v>0</v>
      </c>
      <c r="U15" s="148">
        <v>0</v>
      </c>
      <c r="V15" s="148">
        <f>SUM(W15:X15)</f>
        <v>652</v>
      </c>
      <c r="W15" s="148">
        <v>652</v>
      </c>
      <c r="X15" s="149">
        <v>0</v>
      </c>
      <c r="Y15" s="286"/>
      <c r="Z15" s="25">
        <v>12900</v>
      </c>
      <c r="AA15" s="25">
        <v>2695</v>
      </c>
      <c r="AB15" s="25">
        <v>1627</v>
      </c>
      <c r="AC15" s="25"/>
      <c r="AD15" s="25">
        <v>990</v>
      </c>
      <c r="AE15" s="25"/>
      <c r="AF15" s="25"/>
      <c r="AG15" s="25"/>
      <c r="AH15" s="25">
        <v>78</v>
      </c>
      <c r="AI15" s="25"/>
      <c r="AJ15" s="99">
        <v>2695</v>
      </c>
      <c r="AK15" s="286">
        <v>1796</v>
      </c>
      <c r="AL15" s="25">
        <v>1796</v>
      </c>
      <c r="AM15" s="25"/>
      <c r="AN15" s="25"/>
      <c r="AO15" s="99"/>
      <c r="AP15" s="152">
        <v>57</v>
      </c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</row>
    <row r="16" spans="1:252" ht="22.5" hidden="1" customHeight="1" x14ac:dyDescent="0.45">
      <c r="A16" s="23">
        <v>58</v>
      </c>
      <c r="B16" s="286">
        <v>2626</v>
      </c>
      <c r="C16" s="26" t="s">
        <v>54</v>
      </c>
      <c r="D16" s="25"/>
      <c r="E16" s="25"/>
      <c r="F16" s="99">
        <v>2626</v>
      </c>
      <c r="G16" s="136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37"/>
      <c r="Y16" s="286"/>
      <c r="Z16" s="25">
        <v>13275</v>
      </c>
      <c r="AA16" s="25">
        <v>3161</v>
      </c>
      <c r="AB16" s="25">
        <v>1707</v>
      </c>
      <c r="AC16" s="25"/>
      <c r="AD16" s="25">
        <v>1333</v>
      </c>
      <c r="AE16" s="25"/>
      <c r="AF16" s="25"/>
      <c r="AG16" s="25"/>
      <c r="AH16" s="25">
        <v>121</v>
      </c>
      <c r="AI16" s="25"/>
      <c r="AJ16" s="99">
        <v>3161</v>
      </c>
      <c r="AK16" s="286">
        <v>1879</v>
      </c>
      <c r="AL16" s="25">
        <v>1879</v>
      </c>
      <c r="AM16" s="25"/>
      <c r="AN16" s="25"/>
      <c r="AO16" s="99"/>
      <c r="AP16" s="152">
        <v>58</v>
      </c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</row>
    <row r="17" spans="1:252" ht="22.5" hidden="1" customHeight="1" x14ac:dyDescent="0.45">
      <c r="A17" s="23">
        <v>59</v>
      </c>
      <c r="B17" s="286">
        <v>3760</v>
      </c>
      <c r="C17" s="26" t="s">
        <v>54</v>
      </c>
      <c r="D17" s="25"/>
      <c r="E17" s="25"/>
      <c r="F17" s="99">
        <v>3760</v>
      </c>
      <c r="G17" s="136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37"/>
      <c r="Y17" s="286"/>
      <c r="Z17" s="25">
        <v>13675</v>
      </c>
      <c r="AA17" s="25">
        <v>3915</v>
      </c>
      <c r="AB17" s="25">
        <v>1786</v>
      </c>
      <c r="AC17" s="25"/>
      <c r="AD17" s="25">
        <v>1979</v>
      </c>
      <c r="AE17" s="25"/>
      <c r="AF17" s="25"/>
      <c r="AG17" s="25"/>
      <c r="AH17" s="25">
        <v>150</v>
      </c>
      <c r="AI17" s="25"/>
      <c r="AJ17" s="99">
        <v>3915</v>
      </c>
      <c r="AK17" s="286">
        <v>2114</v>
      </c>
      <c r="AL17" s="25">
        <v>2114</v>
      </c>
      <c r="AM17" s="25"/>
      <c r="AN17" s="25"/>
      <c r="AO17" s="99"/>
      <c r="AP17" s="152">
        <v>59</v>
      </c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</row>
    <row r="18" spans="1:252" ht="22.5" hidden="1" customHeight="1" x14ac:dyDescent="0.4">
      <c r="A18" s="23">
        <v>60</v>
      </c>
      <c r="B18" s="286">
        <v>4270</v>
      </c>
      <c r="C18" s="26" t="s">
        <v>54</v>
      </c>
      <c r="D18" s="25"/>
      <c r="E18" s="25"/>
      <c r="F18" s="99">
        <v>4270</v>
      </c>
      <c r="G18" s="138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40"/>
      <c r="Y18" s="286"/>
      <c r="Z18" s="25">
        <v>14190</v>
      </c>
      <c r="AA18" s="25">
        <v>2527</v>
      </c>
      <c r="AB18" s="25">
        <v>1691</v>
      </c>
      <c r="AC18" s="25"/>
      <c r="AD18" s="25">
        <v>728</v>
      </c>
      <c r="AE18" s="25"/>
      <c r="AF18" s="25"/>
      <c r="AG18" s="25"/>
      <c r="AH18" s="25">
        <v>108</v>
      </c>
      <c r="AI18" s="25"/>
      <c r="AJ18" s="99">
        <v>2527</v>
      </c>
      <c r="AK18" s="286">
        <v>1848</v>
      </c>
      <c r="AL18" s="25">
        <v>1848</v>
      </c>
      <c r="AM18" s="25"/>
      <c r="AN18" s="25"/>
      <c r="AO18" s="99"/>
      <c r="AP18" s="152">
        <v>60</v>
      </c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</row>
    <row r="19" spans="1:252" ht="22.5" hidden="1" customHeight="1" x14ac:dyDescent="0.45">
      <c r="A19" s="23">
        <v>61</v>
      </c>
      <c r="B19" s="286">
        <v>3947</v>
      </c>
      <c r="C19" s="25">
        <v>3389</v>
      </c>
      <c r="D19" s="25"/>
      <c r="E19" s="25">
        <v>3389</v>
      </c>
      <c r="F19" s="99">
        <v>589</v>
      </c>
      <c r="G19" s="141" t="s">
        <v>81</v>
      </c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301"/>
      <c r="Y19" s="286">
        <v>4362</v>
      </c>
      <c r="Z19" s="25">
        <v>14754</v>
      </c>
      <c r="AA19" s="25">
        <v>4312</v>
      </c>
      <c r="AB19" s="25">
        <v>1933</v>
      </c>
      <c r="AC19" s="25"/>
      <c r="AD19" s="25">
        <v>2379</v>
      </c>
      <c r="AE19" s="25"/>
      <c r="AF19" s="25"/>
      <c r="AG19" s="25"/>
      <c r="AH19" s="25"/>
      <c r="AI19" s="25">
        <v>982</v>
      </c>
      <c r="AJ19" s="99">
        <v>5294</v>
      </c>
      <c r="AK19" s="286">
        <v>1662</v>
      </c>
      <c r="AL19" s="25">
        <v>1662</v>
      </c>
      <c r="AM19" s="25">
        <v>1662</v>
      </c>
      <c r="AN19" s="25" t="s">
        <v>55</v>
      </c>
      <c r="AO19" s="99" t="s">
        <v>55</v>
      </c>
      <c r="AP19" s="153">
        <v>61</v>
      </c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</row>
    <row r="20" spans="1:252" ht="22.5" hidden="1" customHeight="1" x14ac:dyDescent="0.45">
      <c r="A20" s="23">
        <v>62</v>
      </c>
      <c r="B20" s="286">
        <v>4606</v>
      </c>
      <c r="C20" s="25">
        <v>4004</v>
      </c>
      <c r="D20" s="25"/>
      <c r="E20" s="25">
        <v>4004</v>
      </c>
      <c r="F20" s="99">
        <v>602</v>
      </c>
      <c r="G20" s="142" t="s">
        <v>72</v>
      </c>
      <c r="H20" s="240" t="s">
        <v>82</v>
      </c>
      <c r="I20" s="302"/>
      <c r="J20" s="302"/>
      <c r="K20" s="302"/>
      <c r="L20" s="302"/>
      <c r="M20" s="302"/>
      <c r="N20" s="241"/>
      <c r="O20" s="240" t="s">
        <v>82</v>
      </c>
      <c r="P20" s="302"/>
      <c r="Q20" s="302"/>
      <c r="R20" s="302"/>
      <c r="S20" s="302"/>
      <c r="T20" s="302"/>
      <c r="U20" s="241"/>
      <c r="V20" s="115"/>
      <c r="W20" s="115"/>
      <c r="X20" s="143"/>
      <c r="Y20" s="286">
        <v>4445</v>
      </c>
      <c r="Z20" s="25">
        <v>15037</v>
      </c>
      <c r="AA20" s="25">
        <v>3700</v>
      </c>
      <c r="AB20" s="25">
        <v>2173</v>
      </c>
      <c r="AC20" s="25"/>
      <c r="AD20" s="25">
        <v>1527</v>
      </c>
      <c r="AE20" s="25"/>
      <c r="AF20" s="25"/>
      <c r="AG20" s="25"/>
      <c r="AH20" s="25"/>
      <c r="AI20" s="25">
        <v>1003</v>
      </c>
      <c r="AJ20" s="99">
        <v>4703</v>
      </c>
      <c r="AK20" s="286">
        <v>2317</v>
      </c>
      <c r="AL20" s="25">
        <v>2317</v>
      </c>
      <c r="AM20" s="25">
        <v>1917</v>
      </c>
      <c r="AN20" s="25">
        <v>400</v>
      </c>
      <c r="AO20" s="99" t="s">
        <v>55</v>
      </c>
      <c r="AP20" s="153">
        <v>62</v>
      </c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</row>
    <row r="21" spans="1:252" ht="22.5" hidden="1" customHeight="1" x14ac:dyDescent="0.45">
      <c r="A21" s="119">
        <v>63</v>
      </c>
      <c r="B21" s="124">
        <v>4833</v>
      </c>
      <c r="C21" s="35" t="s">
        <v>54</v>
      </c>
      <c r="D21" s="34"/>
      <c r="E21" s="34"/>
      <c r="F21" s="100">
        <v>4833</v>
      </c>
      <c r="G21" s="142"/>
      <c r="H21" s="109" t="s">
        <v>72</v>
      </c>
      <c r="I21" s="243" t="s">
        <v>74</v>
      </c>
      <c r="J21" s="248" t="s">
        <v>75</v>
      </c>
      <c r="K21" s="248" t="s">
        <v>76</v>
      </c>
      <c r="L21" s="243" t="s">
        <v>77</v>
      </c>
      <c r="M21" s="243" t="s">
        <v>78</v>
      </c>
      <c r="N21" s="243" t="s">
        <v>79</v>
      </c>
      <c r="O21" s="109" t="s">
        <v>72</v>
      </c>
      <c r="P21" s="243" t="s">
        <v>74</v>
      </c>
      <c r="Q21" s="248" t="s">
        <v>75</v>
      </c>
      <c r="R21" s="248" t="s">
        <v>76</v>
      </c>
      <c r="S21" s="243" t="s">
        <v>77</v>
      </c>
      <c r="T21" s="243" t="s">
        <v>78</v>
      </c>
      <c r="U21" s="243" t="s">
        <v>79</v>
      </c>
      <c r="V21" s="109" t="s">
        <v>72</v>
      </c>
      <c r="W21" s="243" t="s">
        <v>74</v>
      </c>
      <c r="X21" s="253" t="s">
        <v>75</v>
      </c>
      <c r="Y21" s="124">
        <v>4513</v>
      </c>
      <c r="Z21" s="34">
        <v>15255</v>
      </c>
      <c r="AA21" s="34">
        <v>2609</v>
      </c>
      <c r="AB21" s="34">
        <v>2039</v>
      </c>
      <c r="AC21" s="34"/>
      <c r="AD21" s="34">
        <v>570</v>
      </c>
      <c r="AE21" s="34"/>
      <c r="AF21" s="34"/>
      <c r="AG21" s="34"/>
      <c r="AH21" s="34"/>
      <c r="AI21" s="34"/>
      <c r="AJ21" s="100">
        <v>2609</v>
      </c>
      <c r="AK21" s="124">
        <v>2673</v>
      </c>
      <c r="AL21" s="34">
        <v>2673</v>
      </c>
      <c r="AM21" s="34">
        <v>2039</v>
      </c>
      <c r="AN21" s="34">
        <v>634</v>
      </c>
      <c r="AO21" s="100" t="s">
        <v>55</v>
      </c>
      <c r="AP21" s="154">
        <v>63</v>
      </c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</row>
    <row r="22" spans="1:252" ht="22.5" hidden="1" customHeight="1" x14ac:dyDescent="0.45">
      <c r="A22" s="119" t="s">
        <v>56</v>
      </c>
      <c r="B22" s="124">
        <v>5861</v>
      </c>
      <c r="C22" s="35" t="s">
        <v>54</v>
      </c>
      <c r="D22" s="34"/>
      <c r="E22" s="34"/>
      <c r="F22" s="100">
        <v>5861</v>
      </c>
      <c r="G22" s="144"/>
      <c r="H22" s="110"/>
      <c r="I22" s="244"/>
      <c r="J22" s="249"/>
      <c r="K22" s="249"/>
      <c r="L22" s="244"/>
      <c r="M22" s="244"/>
      <c r="N22" s="244"/>
      <c r="O22" s="110"/>
      <c r="P22" s="244"/>
      <c r="Q22" s="249"/>
      <c r="R22" s="249"/>
      <c r="S22" s="244"/>
      <c r="T22" s="244"/>
      <c r="U22" s="244"/>
      <c r="V22" s="110"/>
      <c r="W22" s="244"/>
      <c r="X22" s="254"/>
      <c r="Y22" s="124">
        <v>4641</v>
      </c>
      <c r="Z22" s="34">
        <v>15620</v>
      </c>
      <c r="AA22" s="34">
        <v>2784</v>
      </c>
      <c r="AB22" s="34">
        <v>2139</v>
      </c>
      <c r="AC22" s="34"/>
      <c r="AD22" s="34">
        <v>645</v>
      </c>
      <c r="AE22" s="34"/>
      <c r="AF22" s="34"/>
      <c r="AG22" s="34"/>
      <c r="AH22" s="34"/>
      <c r="AI22" s="34"/>
      <c r="AJ22" s="100">
        <v>2784</v>
      </c>
      <c r="AK22" s="124">
        <v>2861</v>
      </c>
      <c r="AL22" s="34">
        <v>2861</v>
      </c>
      <c r="AM22" s="34">
        <v>2139</v>
      </c>
      <c r="AN22" s="34">
        <v>722</v>
      </c>
      <c r="AO22" s="100" t="s">
        <v>55</v>
      </c>
      <c r="AP22" s="155" t="s">
        <v>56</v>
      </c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</row>
    <row r="23" spans="1:252" ht="22.5" hidden="1" customHeight="1" x14ac:dyDescent="0.45">
      <c r="A23" s="15">
        <v>2</v>
      </c>
      <c r="B23" s="123">
        <v>5953</v>
      </c>
      <c r="C23" s="18" t="s">
        <v>54</v>
      </c>
      <c r="D23" s="17"/>
      <c r="E23" s="17"/>
      <c r="F23" s="98">
        <v>5953</v>
      </c>
      <c r="G23" s="145" t="s">
        <v>83</v>
      </c>
      <c r="H23" s="111" t="s">
        <v>83</v>
      </c>
      <c r="I23" s="111" t="s">
        <v>83</v>
      </c>
      <c r="J23" s="111" t="s">
        <v>83</v>
      </c>
      <c r="K23" s="111" t="s">
        <v>83</v>
      </c>
      <c r="L23" s="111" t="s">
        <v>83</v>
      </c>
      <c r="M23" s="111" t="s">
        <v>83</v>
      </c>
      <c r="N23" s="111" t="s">
        <v>83</v>
      </c>
      <c r="O23" s="111" t="s">
        <v>83</v>
      </c>
      <c r="P23" s="111" t="s">
        <v>83</v>
      </c>
      <c r="Q23" s="111" t="s">
        <v>83</v>
      </c>
      <c r="R23" s="111" t="s">
        <v>83</v>
      </c>
      <c r="S23" s="111" t="s">
        <v>83</v>
      </c>
      <c r="T23" s="111" t="s">
        <v>83</v>
      </c>
      <c r="U23" s="111" t="s">
        <v>83</v>
      </c>
      <c r="V23" s="111" t="s">
        <v>83</v>
      </c>
      <c r="W23" s="111" t="s">
        <v>83</v>
      </c>
      <c r="X23" s="146" t="s">
        <v>83</v>
      </c>
      <c r="Y23" s="123">
        <v>4801</v>
      </c>
      <c r="Z23" s="17">
        <v>16003</v>
      </c>
      <c r="AA23" s="17">
        <v>2932</v>
      </c>
      <c r="AB23" s="17">
        <v>2245</v>
      </c>
      <c r="AC23" s="17"/>
      <c r="AD23" s="17">
        <v>687</v>
      </c>
      <c r="AE23" s="17"/>
      <c r="AF23" s="17"/>
      <c r="AG23" s="17"/>
      <c r="AH23" s="17"/>
      <c r="AI23" s="17"/>
      <c r="AJ23" s="98">
        <v>2932</v>
      </c>
      <c r="AK23" s="123">
        <v>3001</v>
      </c>
      <c r="AL23" s="17">
        <v>3001</v>
      </c>
      <c r="AM23" s="17">
        <v>2245</v>
      </c>
      <c r="AN23" s="17">
        <v>756</v>
      </c>
      <c r="AO23" s="98" t="s">
        <v>55</v>
      </c>
      <c r="AP23" s="156">
        <v>2</v>
      </c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ht="22.5" hidden="1" customHeight="1" x14ac:dyDescent="0.45">
      <c r="A24" s="23">
        <v>3</v>
      </c>
      <c r="B24" s="286">
        <v>6469</v>
      </c>
      <c r="C24" s="26" t="s">
        <v>54</v>
      </c>
      <c r="D24" s="25"/>
      <c r="E24" s="25"/>
      <c r="F24" s="99">
        <v>6469</v>
      </c>
      <c r="G24" s="147" t="e">
        <f>SUM(H24,+#REF!,+#REF!)</f>
        <v>#REF!</v>
      </c>
      <c r="H24" s="148">
        <f t="shared" ref="H24" si="2">SUM(I24:N24)</f>
        <v>669</v>
      </c>
      <c r="I24" s="148">
        <v>669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f t="shared" ref="O24" si="3">SUM(P24:U24)</f>
        <v>669</v>
      </c>
      <c r="P24" s="148">
        <v>669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f>SUM(W24:X24)</f>
        <v>669</v>
      </c>
      <c r="W24" s="148">
        <v>669</v>
      </c>
      <c r="X24" s="149">
        <v>0</v>
      </c>
      <c r="Y24" s="286">
        <v>5005</v>
      </c>
      <c r="Z24" s="25">
        <v>16313</v>
      </c>
      <c r="AA24" s="25">
        <v>3468</v>
      </c>
      <c r="AB24" s="25">
        <v>2444</v>
      </c>
      <c r="AC24" s="25"/>
      <c r="AD24" s="25">
        <v>731</v>
      </c>
      <c r="AE24" s="25"/>
      <c r="AF24" s="25"/>
      <c r="AG24" s="25"/>
      <c r="AH24" s="25">
        <v>293</v>
      </c>
      <c r="AI24" s="25"/>
      <c r="AJ24" s="99">
        <v>3468</v>
      </c>
      <c r="AK24" s="286">
        <v>3468</v>
      </c>
      <c r="AL24" s="25">
        <v>3468</v>
      </c>
      <c r="AM24" s="25" t="s">
        <v>55</v>
      </c>
      <c r="AN24" s="25">
        <v>3468</v>
      </c>
      <c r="AO24" s="99" t="s">
        <v>55</v>
      </c>
      <c r="AP24" s="153">
        <v>3</v>
      </c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ht="22.5" hidden="1" customHeight="1" x14ac:dyDescent="0.45">
      <c r="A25" s="23">
        <v>4</v>
      </c>
      <c r="B25" s="286">
        <v>6469</v>
      </c>
      <c r="C25" s="26" t="s">
        <v>54</v>
      </c>
      <c r="D25" s="25"/>
      <c r="E25" s="25"/>
      <c r="F25" s="99">
        <v>6469</v>
      </c>
      <c r="G25" s="136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37"/>
      <c r="Y25" s="286">
        <v>5271</v>
      </c>
      <c r="Z25" s="25">
        <v>16891</v>
      </c>
      <c r="AA25" s="25">
        <v>3668</v>
      </c>
      <c r="AB25" s="25">
        <v>2502</v>
      </c>
      <c r="AC25" s="25"/>
      <c r="AD25" s="25">
        <v>744</v>
      </c>
      <c r="AE25" s="25"/>
      <c r="AF25" s="25"/>
      <c r="AG25" s="25"/>
      <c r="AH25" s="25">
        <v>422</v>
      </c>
      <c r="AI25" s="25"/>
      <c r="AJ25" s="99">
        <v>3668</v>
      </c>
      <c r="AK25" s="286">
        <v>4116</v>
      </c>
      <c r="AL25" s="25">
        <v>4116</v>
      </c>
      <c r="AM25" s="25" t="s">
        <v>55</v>
      </c>
      <c r="AN25" s="25">
        <v>4116</v>
      </c>
      <c r="AO25" s="99" t="s">
        <v>55</v>
      </c>
      <c r="AP25" s="153">
        <v>4</v>
      </c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ht="22.5" hidden="1" customHeight="1" x14ac:dyDescent="0.45">
      <c r="A26" s="23">
        <v>5</v>
      </c>
      <c r="B26" s="286">
        <v>6374</v>
      </c>
      <c r="C26" s="26" t="s">
        <v>54</v>
      </c>
      <c r="D26" s="25"/>
      <c r="E26" s="25"/>
      <c r="F26" s="99">
        <v>6374</v>
      </c>
      <c r="G26" s="136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37"/>
      <c r="Y26" s="286">
        <v>5401</v>
      </c>
      <c r="Z26" s="25">
        <v>17199</v>
      </c>
      <c r="AA26" s="25">
        <v>4116</v>
      </c>
      <c r="AB26" s="25">
        <v>2801</v>
      </c>
      <c r="AC26" s="25"/>
      <c r="AD26" s="25">
        <v>864</v>
      </c>
      <c r="AE26" s="25"/>
      <c r="AF26" s="25"/>
      <c r="AG26" s="25"/>
      <c r="AH26" s="25">
        <v>451</v>
      </c>
      <c r="AI26" s="25"/>
      <c r="AJ26" s="99">
        <v>4116</v>
      </c>
      <c r="AK26" s="286">
        <v>4116</v>
      </c>
      <c r="AL26" s="25">
        <v>4116</v>
      </c>
      <c r="AM26" s="25" t="s">
        <v>55</v>
      </c>
      <c r="AN26" s="25">
        <v>4116</v>
      </c>
      <c r="AO26" s="99" t="s">
        <v>55</v>
      </c>
      <c r="AP26" s="153">
        <v>5</v>
      </c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ht="22.5" hidden="1" customHeight="1" x14ac:dyDescent="0.45">
      <c r="A27" s="23">
        <v>6</v>
      </c>
      <c r="B27" s="286">
        <v>6416</v>
      </c>
      <c r="C27" s="26" t="s">
        <v>54</v>
      </c>
      <c r="D27" s="25"/>
      <c r="E27" s="25"/>
      <c r="F27" s="99">
        <v>6416</v>
      </c>
      <c r="G27" s="136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37"/>
      <c r="Y27" s="286">
        <v>5528</v>
      </c>
      <c r="Z27" s="25">
        <v>17409</v>
      </c>
      <c r="AA27" s="25">
        <v>4555</v>
      </c>
      <c r="AB27" s="25">
        <v>3209</v>
      </c>
      <c r="AC27" s="25"/>
      <c r="AD27" s="25">
        <v>899</v>
      </c>
      <c r="AE27" s="25"/>
      <c r="AF27" s="25"/>
      <c r="AG27" s="25"/>
      <c r="AH27" s="25">
        <v>447</v>
      </c>
      <c r="AI27" s="25"/>
      <c r="AJ27" s="99">
        <v>4555</v>
      </c>
      <c r="AK27" s="286">
        <v>4038</v>
      </c>
      <c r="AL27" s="25">
        <v>3170</v>
      </c>
      <c r="AM27" s="41" t="s">
        <v>57</v>
      </c>
      <c r="AN27" s="25">
        <v>572</v>
      </c>
      <c r="AO27" s="99">
        <v>868</v>
      </c>
      <c r="AP27" s="153">
        <v>6</v>
      </c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22.5" hidden="1" customHeight="1" x14ac:dyDescent="0.45">
      <c r="A28" s="23">
        <v>7</v>
      </c>
      <c r="B28" s="286">
        <v>6174</v>
      </c>
      <c r="C28" s="26" t="s">
        <v>54</v>
      </c>
      <c r="D28" s="25"/>
      <c r="E28" s="25"/>
      <c r="F28" s="99">
        <v>6174</v>
      </c>
      <c r="G28" s="136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37"/>
      <c r="Y28" s="286">
        <v>5739</v>
      </c>
      <c r="Z28" s="25">
        <v>18026</v>
      </c>
      <c r="AA28" s="25">
        <v>3797</v>
      </c>
      <c r="AB28" s="25">
        <v>2710</v>
      </c>
      <c r="AC28" s="25"/>
      <c r="AD28" s="25">
        <v>661</v>
      </c>
      <c r="AE28" s="25"/>
      <c r="AF28" s="25"/>
      <c r="AG28" s="25"/>
      <c r="AH28" s="25">
        <v>426</v>
      </c>
      <c r="AI28" s="25"/>
      <c r="AJ28" s="99">
        <v>3797</v>
      </c>
      <c r="AK28" s="286">
        <v>3431</v>
      </c>
      <c r="AL28" s="25">
        <v>3002</v>
      </c>
      <c r="AM28" s="26" t="s">
        <v>58</v>
      </c>
      <c r="AN28" s="25">
        <v>537</v>
      </c>
      <c r="AO28" s="99">
        <v>429</v>
      </c>
      <c r="AP28" s="153">
        <v>7</v>
      </c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22.5" hidden="1" customHeight="1" x14ac:dyDescent="0.45">
      <c r="A29" s="23">
        <v>8</v>
      </c>
      <c r="B29" s="286">
        <v>6587</v>
      </c>
      <c r="C29" s="26" t="s">
        <v>54</v>
      </c>
      <c r="D29" s="43"/>
      <c r="E29" s="43"/>
      <c r="F29" s="99">
        <v>6587</v>
      </c>
      <c r="G29" s="136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37"/>
      <c r="Y29" s="286">
        <v>4977</v>
      </c>
      <c r="Z29" s="25">
        <v>17954</v>
      </c>
      <c r="AA29" s="25">
        <v>3735</v>
      </c>
      <c r="AB29" s="25">
        <v>2953</v>
      </c>
      <c r="AC29" s="43"/>
      <c r="AD29" s="43">
        <v>212</v>
      </c>
      <c r="AE29" s="43"/>
      <c r="AF29" s="43"/>
      <c r="AG29" s="43"/>
      <c r="AH29" s="43">
        <v>570</v>
      </c>
      <c r="AI29" s="43"/>
      <c r="AJ29" s="99">
        <v>3735</v>
      </c>
      <c r="AK29" s="286">
        <v>3732</v>
      </c>
      <c r="AL29" s="25">
        <v>3307</v>
      </c>
      <c r="AM29" s="26" t="s">
        <v>59</v>
      </c>
      <c r="AN29" s="43">
        <v>567</v>
      </c>
      <c r="AO29" s="162">
        <v>425</v>
      </c>
      <c r="AP29" s="66">
        <v>8</v>
      </c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22.5" hidden="1" customHeight="1" x14ac:dyDescent="0.45">
      <c r="A30" s="23">
        <v>9</v>
      </c>
      <c r="B30" s="286">
        <v>6611</v>
      </c>
      <c r="C30" s="26" t="s">
        <v>54</v>
      </c>
      <c r="D30" s="43"/>
      <c r="E30" s="43"/>
      <c r="F30" s="99">
        <v>6611</v>
      </c>
      <c r="G30" s="136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37"/>
      <c r="Y30" s="286">
        <v>5087</v>
      </c>
      <c r="Z30" s="25">
        <v>18131</v>
      </c>
      <c r="AA30" s="25">
        <v>4168</v>
      </c>
      <c r="AB30" s="25">
        <v>3383</v>
      </c>
      <c r="AC30" s="43"/>
      <c r="AD30" s="43">
        <v>201</v>
      </c>
      <c r="AE30" s="43"/>
      <c r="AF30" s="43"/>
      <c r="AG30" s="43"/>
      <c r="AH30" s="43">
        <v>584</v>
      </c>
      <c r="AI30" s="43"/>
      <c r="AJ30" s="99">
        <v>4168</v>
      </c>
      <c r="AK30" s="286">
        <v>4168</v>
      </c>
      <c r="AL30" s="25">
        <v>3609</v>
      </c>
      <c r="AM30" s="26" t="s">
        <v>60</v>
      </c>
      <c r="AN30" s="43">
        <v>526</v>
      </c>
      <c r="AO30" s="162">
        <v>559</v>
      </c>
      <c r="AP30" s="66">
        <v>9</v>
      </c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22.5" hidden="1" customHeight="1" x14ac:dyDescent="0.45">
      <c r="A31" s="120">
        <v>10</v>
      </c>
      <c r="B31" s="125">
        <v>7004</v>
      </c>
      <c r="C31" s="283"/>
      <c r="D31" s="283"/>
      <c r="E31" s="283"/>
      <c r="F31" s="288">
        <v>7004</v>
      </c>
      <c r="G31" s="136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37"/>
      <c r="Y31" s="125">
        <v>5176</v>
      </c>
      <c r="Z31" s="283">
        <v>18288</v>
      </c>
      <c r="AA31" s="283">
        <v>5940</v>
      </c>
      <c r="AB31" s="283">
        <v>4294</v>
      </c>
      <c r="AC31" s="283"/>
      <c r="AD31" s="283">
        <v>866</v>
      </c>
      <c r="AE31" s="283"/>
      <c r="AF31" s="283"/>
      <c r="AG31" s="283"/>
      <c r="AH31" s="283">
        <v>780</v>
      </c>
      <c r="AI31" s="283"/>
      <c r="AJ31" s="288">
        <v>5931</v>
      </c>
      <c r="AK31" s="125">
        <v>5931</v>
      </c>
      <c r="AL31" s="283">
        <v>5467</v>
      </c>
      <c r="AM31" s="287" t="s">
        <v>61</v>
      </c>
      <c r="AN31" s="283">
        <v>562</v>
      </c>
      <c r="AO31" s="288">
        <v>464</v>
      </c>
      <c r="AP31" s="157">
        <v>10</v>
      </c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22.5" hidden="1" customHeight="1" x14ac:dyDescent="0.45">
      <c r="A32" s="52">
        <v>11</v>
      </c>
      <c r="B32" s="126">
        <v>7461</v>
      </c>
      <c r="C32" s="53"/>
      <c r="D32" s="53"/>
      <c r="E32" s="53"/>
      <c r="F32" s="101">
        <v>7461</v>
      </c>
      <c r="G32" s="136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37"/>
      <c r="Y32" s="126">
        <v>5240</v>
      </c>
      <c r="Z32" s="53">
        <v>18577</v>
      </c>
      <c r="AA32" s="53">
        <v>5217</v>
      </c>
      <c r="AB32" s="53">
        <v>4325</v>
      </c>
      <c r="AC32" s="53"/>
      <c r="AD32" s="53">
        <v>830</v>
      </c>
      <c r="AE32" s="53"/>
      <c r="AF32" s="53"/>
      <c r="AG32" s="53"/>
      <c r="AH32" s="53"/>
      <c r="AI32" s="53" t="s">
        <v>55</v>
      </c>
      <c r="AJ32" s="101">
        <v>5217</v>
      </c>
      <c r="AK32" s="126">
        <v>5217</v>
      </c>
      <c r="AL32" s="53">
        <v>4163</v>
      </c>
      <c r="AM32" s="53">
        <v>3645</v>
      </c>
      <c r="AN32" s="53">
        <v>518</v>
      </c>
      <c r="AO32" s="101">
        <v>1054</v>
      </c>
      <c r="AP32" s="158">
        <v>11</v>
      </c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22.5" hidden="1" customHeight="1" x14ac:dyDescent="0.45">
      <c r="A33" s="15">
        <v>12</v>
      </c>
      <c r="B33" s="127">
        <v>7194</v>
      </c>
      <c r="C33" s="57">
        <v>75</v>
      </c>
      <c r="D33" s="57">
        <v>75</v>
      </c>
      <c r="E33" s="57"/>
      <c r="F33" s="102">
        <v>7119</v>
      </c>
      <c r="G33" s="136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37"/>
      <c r="Y33" s="127">
        <v>5361</v>
      </c>
      <c r="Z33" s="57">
        <v>18695</v>
      </c>
      <c r="AA33" s="57">
        <v>5494</v>
      </c>
      <c r="AB33" s="57">
        <v>4512</v>
      </c>
      <c r="AC33" s="57"/>
      <c r="AD33" s="57">
        <v>800</v>
      </c>
      <c r="AE33" s="57"/>
      <c r="AF33" s="57"/>
      <c r="AG33" s="57"/>
      <c r="AH33" s="57"/>
      <c r="AI33" s="57" t="s">
        <v>55</v>
      </c>
      <c r="AJ33" s="102">
        <v>5494</v>
      </c>
      <c r="AK33" s="127">
        <v>5494</v>
      </c>
      <c r="AL33" s="57">
        <v>3763</v>
      </c>
      <c r="AM33" s="57">
        <v>3207</v>
      </c>
      <c r="AN33" s="57">
        <v>556</v>
      </c>
      <c r="AO33" s="102">
        <v>1731</v>
      </c>
      <c r="AP33" s="158">
        <v>12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22.5" hidden="1" customHeight="1" x14ac:dyDescent="0.45">
      <c r="A34" s="119">
        <v>13</v>
      </c>
      <c r="B34" s="128">
        <v>7543</v>
      </c>
      <c r="C34" s="289"/>
      <c r="D34" s="289"/>
      <c r="E34" s="289"/>
      <c r="F34" s="290">
        <v>7543</v>
      </c>
      <c r="G34" s="136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37"/>
      <c r="Y34" s="128">
        <v>5456</v>
      </c>
      <c r="Z34" s="289">
        <v>18897</v>
      </c>
      <c r="AA34" s="289">
        <v>6018</v>
      </c>
      <c r="AB34" s="289">
        <v>4999</v>
      </c>
      <c r="AC34" s="289"/>
      <c r="AD34" s="289">
        <v>798</v>
      </c>
      <c r="AE34" s="289"/>
      <c r="AF34" s="289"/>
      <c r="AG34" s="289"/>
      <c r="AH34" s="289"/>
      <c r="AI34" s="289" t="s">
        <v>55</v>
      </c>
      <c r="AJ34" s="290">
        <v>6018</v>
      </c>
      <c r="AK34" s="128">
        <v>6018</v>
      </c>
      <c r="AL34" s="289">
        <v>4096</v>
      </c>
      <c r="AM34" s="289">
        <v>3496</v>
      </c>
      <c r="AN34" s="289">
        <v>600</v>
      </c>
      <c r="AO34" s="290">
        <v>1922</v>
      </c>
      <c r="AP34" s="62">
        <v>13</v>
      </c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ht="22.5" hidden="1" customHeight="1" x14ac:dyDescent="0.45">
      <c r="A35" s="15">
        <v>14</v>
      </c>
      <c r="B35" s="129">
        <v>7579</v>
      </c>
      <c r="C35" s="65"/>
      <c r="D35" s="65"/>
      <c r="E35" s="65"/>
      <c r="F35" s="103">
        <v>7579</v>
      </c>
      <c r="G35" s="136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37"/>
      <c r="Y35" s="129">
        <v>5675</v>
      </c>
      <c r="Z35" s="65">
        <v>18988</v>
      </c>
      <c r="AA35" s="65">
        <v>6117</v>
      </c>
      <c r="AB35" s="65">
        <v>5132</v>
      </c>
      <c r="AC35" s="65"/>
      <c r="AD35" s="65">
        <v>867</v>
      </c>
      <c r="AE35" s="65"/>
      <c r="AF35" s="65"/>
      <c r="AG35" s="65"/>
      <c r="AH35" s="65"/>
      <c r="AI35" s="65" t="s">
        <v>55</v>
      </c>
      <c r="AJ35" s="103">
        <v>6117</v>
      </c>
      <c r="AK35" s="129">
        <v>6117</v>
      </c>
      <c r="AL35" s="65">
        <v>4177</v>
      </c>
      <c r="AM35" s="65">
        <v>3594</v>
      </c>
      <c r="AN35" s="65">
        <v>583</v>
      </c>
      <c r="AO35" s="103">
        <v>1940</v>
      </c>
      <c r="AP35" s="66">
        <v>14</v>
      </c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ht="22.5" hidden="1" customHeight="1" x14ac:dyDescent="0.45">
      <c r="A36" s="119">
        <v>15</v>
      </c>
      <c r="B36" s="128">
        <v>7327</v>
      </c>
      <c r="C36" s="289"/>
      <c r="D36" s="289"/>
      <c r="E36" s="289"/>
      <c r="F36" s="290">
        <v>7327</v>
      </c>
      <c r="G36" s="136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37"/>
      <c r="Y36" s="128">
        <v>5769</v>
      </c>
      <c r="Z36" s="289">
        <v>19227</v>
      </c>
      <c r="AA36" s="289">
        <v>6069</v>
      </c>
      <c r="AB36" s="289">
        <v>5101</v>
      </c>
      <c r="AC36" s="289"/>
      <c r="AD36" s="289">
        <v>897</v>
      </c>
      <c r="AE36" s="289"/>
      <c r="AF36" s="289"/>
      <c r="AG36" s="289"/>
      <c r="AH36" s="289"/>
      <c r="AI36" s="289" t="s">
        <v>55</v>
      </c>
      <c r="AJ36" s="290">
        <v>6069</v>
      </c>
      <c r="AK36" s="128">
        <v>6069</v>
      </c>
      <c r="AL36" s="289">
        <v>4270</v>
      </c>
      <c r="AM36" s="289">
        <v>3671</v>
      </c>
      <c r="AN36" s="289">
        <v>599</v>
      </c>
      <c r="AO36" s="290">
        <v>1799</v>
      </c>
      <c r="AP36" s="159">
        <v>15</v>
      </c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ht="22.5" hidden="1" customHeight="1" x14ac:dyDescent="0.45">
      <c r="A37" s="121">
        <v>16</v>
      </c>
      <c r="B37" s="130">
        <v>7094</v>
      </c>
      <c r="C37" s="71"/>
      <c r="D37" s="71"/>
      <c r="E37" s="71"/>
      <c r="F37" s="104">
        <v>7094</v>
      </c>
      <c r="G37" s="136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37"/>
      <c r="Y37" s="130">
        <v>6604</v>
      </c>
      <c r="Z37" s="71">
        <v>19306</v>
      </c>
      <c r="AA37" s="71">
        <v>5820</v>
      </c>
      <c r="AB37" s="71">
        <v>4915</v>
      </c>
      <c r="AC37" s="71"/>
      <c r="AD37" s="71">
        <v>773</v>
      </c>
      <c r="AE37" s="71"/>
      <c r="AF37" s="71"/>
      <c r="AG37" s="71"/>
      <c r="AH37" s="71"/>
      <c r="AI37" s="71"/>
      <c r="AJ37" s="104">
        <v>5820</v>
      </c>
      <c r="AK37" s="130">
        <v>5820</v>
      </c>
      <c r="AL37" s="71">
        <v>4011</v>
      </c>
      <c r="AM37" s="71">
        <v>498</v>
      </c>
      <c r="AN37" s="71">
        <v>3513</v>
      </c>
      <c r="AO37" s="104">
        <v>1809</v>
      </c>
      <c r="AP37" s="72">
        <v>16</v>
      </c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</row>
    <row r="38" spans="1:252" ht="22.5" hidden="1" customHeight="1" x14ac:dyDescent="0.45">
      <c r="A38" s="119">
        <v>17</v>
      </c>
      <c r="B38" s="128">
        <v>6126</v>
      </c>
      <c r="C38" s="60"/>
      <c r="D38" s="60"/>
      <c r="E38" s="60"/>
      <c r="F38" s="105">
        <v>6126</v>
      </c>
      <c r="G38" s="136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37"/>
      <c r="Y38" s="128">
        <v>6732</v>
      </c>
      <c r="Z38" s="60">
        <v>19410</v>
      </c>
      <c r="AA38" s="60">
        <v>5274</v>
      </c>
      <c r="AB38" s="60">
        <v>4449</v>
      </c>
      <c r="AC38" s="60"/>
      <c r="AD38" s="60" t="s">
        <v>55</v>
      </c>
      <c r="AE38" s="60"/>
      <c r="AF38" s="60"/>
      <c r="AG38" s="60">
        <v>266</v>
      </c>
      <c r="AH38" s="60">
        <v>653</v>
      </c>
      <c r="AI38" s="60"/>
      <c r="AJ38" s="105">
        <v>5274</v>
      </c>
      <c r="AK38" s="128">
        <v>5274</v>
      </c>
      <c r="AL38" s="60">
        <v>3863</v>
      </c>
      <c r="AM38" s="60">
        <v>279</v>
      </c>
      <c r="AN38" s="60">
        <v>3584</v>
      </c>
      <c r="AO38" s="105">
        <v>1411</v>
      </c>
      <c r="AP38" s="66">
        <v>17</v>
      </c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</row>
    <row r="39" spans="1:252" ht="22.5" hidden="1" customHeight="1" x14ac:dyDescent="0.45">
      <c r="A39" s="119">
        <v>18</v>
      </c>
      <c r="B39" s="128">
        <v>6340</v>
      </c>
      <c r="C39" s="60"/>
      <c r="D39" s="60"/>
      <c r="E39" s="60"/>
      <c r="F39" s="105">
        <v>6340</v>
      </c>
      <c r="G39" s="136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37"/>
      <c r="Y39" s="128">
        <v>6957</v>
      </c>
      <c r="Z39" s="60">
        <v>19597</v>
      </c>
      <c r="AA39" s="60">
        <v>5337</v>
      </c>
      <c r="AB39" s="60">
        <v>4490</v>
      </c>
      <c r="AC39" s="60"/>
      <c r="AD39" s="60" t="s">
        <v>55</v>
      </c>
      <c r="AE39" s="60"/>
      <c r="AF39" s="60"/>
      <c r="AG39" s="60">
        <v>298</v>
      </c>
      <c r="AH39" s="60">
        <v>664</v>
      </c>
      <c r="AI39" s="60"/>
      <c r="AJ39" s="105">
        <v>5337</v>
      </c>
      <c r="AK39" s="128">
        <v>5337</v>
      </c>
      <c r="AL39" s="60">
        <v>3899</v>
      </c>
      <c r="AM39" s="60">
        <v>265</v>
      </c>
      <c r="AN39" s="60">
        <v>3634</v>
      </c>
      <c r="AO39" s="105">
        <v>1438</v>
      </c>
      <c r="AP39" s="159">
        <v>18</v>
      </c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</row>
    <row r="40" spans="1:252" ht="22.5" hidden="1" customHeight="1" x14ac:dyDescent="0.45">
      <c r="A40" s="119">
        <v>19</v>
      </c>
      <c r="B40" s="128">
        <v>6105</v>
      </c>
      <c r="C40" s="60"/>
      <c r="D40" s="60"/>
      <c r="E40" s="60"/>
      <c r="F40" s="105">
        <v>6105</v>
      </c>
      <c r="G40" s="136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37"/>
      <c r="Y40" s="128">
        <v>7255</v>
      </c>
      <c r="Z40" s="60">
        <v>19703</v>
      </c>
      <c r="AA40" s="60">
        <v>5907</v>
      </c>
      <c r="AB40" s="60">
        <v>4999</v>
      </c>
      <c r="AC40" s="60"/>
      <c r="AD40" s="60" t="s">
        <v>55</v>
      </c>
      <c r="AE40" s="60"/>
      <c r="AF40" s="60"/>
      <c r="AG40" s="60">
        <v>269</v>
      </c>
      <c r="AH40" s="60">
        <v>639</v>
      </c>
      <c r="AI40" s="60"/>
      <c r="AJ40" s="105">
        <v>5907</v>
      </c>
      <c r="AK40" s="128">
        <v>5907</v>
      </c>
      <c r="AL40" s="60">
        <v>3839</v>
      </c>
      <c r="AM40" s="60">
        <v>291</v>
      </c>
      <c r="AN40" s="60">
        <v>3548</v>
      </c>
      <c r="AO40" s="105">
        <v>2068</v>
      </c>
      <c r="AP40" s="72">
        <v>19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</row>
    <row r="41" spans="1:252" ht="22.5" hidden="1" customHeight="1" x14ac:dyDescent="0.45">
      <c r="A41" s="119">
        <v>20</v>
      </c>
      <c r="B41" s="128">
        <v>4911</v>
      </c>
      <c r="C41" s="60"/>
      <c r="D41" s="60"/>
      <c r="E41" s="60"/>
      <c r="F41" s="105">
        <v>4911</v>
      </c>
      <c r="G41" s="136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37"/>
      <c r="Y41" s="128">
        <v>7213</v>
      </c>
      <c r="Z41" s="60">
        <v>19635</v>
      </c>
      <c r="AA41" s="60">
        <v>5600</v>
      </c>
      <c r="AB41" s="60">
        <v>4730</v>
      </c>
      <c r="AC41" s="60"/>
      <c r="AD41" s="60" t="s">
        <v>55</v>
      </c>
      <c r="AE41" s="60"/>
      <c r="AF41" s="60"/>
      <c r="AG41" s="60">
        <v>196</v>
      </c>
      <c r="AH41" s="60">
        <v>674</v>
      </c>
      <c r="AI41" s="60"/>
      <c r="AJ41" s="105">
        <v>5600</v>
      </c>
      <c r="AK41" s="128">
        <v>5600</v>
      </c>
      <c r="AL41" s="60">
        <v>3877</v>
      </c>
      <c r="AM41" s="60">
        <v>292</v>
      </c>
      <c r="AN41" s="60">
        <v>3585</v>
      </c>
      <c r="AO41" s="105">
        <v>1723</v>
      </c>
      <c r="AP41" s="159">
        <v>20</v>
      </c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</row>
    <row r="42" spans="1:252" ht="22.5" hidden="1" customHeight="1" x14ac:dyDescent="0.45">
      <c r="A42" s="119">
        <v>21</v>
      </c>
      <c r="B42" s="128"/>
      <c r="C42" s="60"/>
      <c r="D42" s="60"/>
      <c r="E42" s="60"/>
      <c r="F42" s="105"/>
      <c r="G42" s="176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7"/>
      <c r="Y42" s="128">
        <v>7273</v>
      </c>
      <c r="Z42" s="60">
        <v>19691</v>
      </c>
      <c r="AA42" s="60">
        <v>5340</v>
      </c>
      <c r="AB42" s="60">
        <v>4564</v>
      </c>
      <c r="AC42" s="60"/>
      <c r="AD42" s="60" t="s">
        <v>55</v>
      </c>
      <c r="AE42" s="60"/>
      <c r="AF42" s="60"/>
      <c r="AG42" s="60">
        <v>85</v>
      </c>
      <c r="AH42" s="60">
        <v>591</v>
      </c>
      <c r="AI42" s="60"/>
      <c r="AJ42" s="105">
        <v>3529</v>
      </c>
      <c r="AK42" s="128">
        <v>3529</v>
      </c>
      <c r="AL42" s="60">
        <v>3529</v>
      </c>
      <c r="AM42" s="60">
        <v>169</v>
      </c>
      <c r="AN42" s="60">
        <v>3360</v>
      </c>
      <c r="AO42" s="105" t="s">
        <v>55</v>
      </c>
      <c r="AP42" s="159">
        <v>21</v>
      </c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</row>
    <row r="43" spans="1:252" ht="22.5" hidden="1" customHeight="1" x14ac:dyDescent="0.45">
      <c r="A43" s="119">
        <v>22</v>
      </c>
      <c r="B43" s="128"/>
      <c r="C43" s="60"/>
      <c r="D43" s="60"/>
      <c r="E43" s="60"/>
      <c r="F43" s="105"/>
      <c r="G43" s="176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7"/>
      <c r="Y43" s="128">
        <v>7352</v>
      </c>
      <c r="Z43" s="60">
        <v>19696</v>
      </c>
      <c r="AA43" s="60">
        <v>5465</v>
      </c>
      <c r="AB43" s="60">
        <v>4627</v>
      </c>
      <c r="AC43" s="60"/>
      <c r="AD43" s="60"/>
      <c r="AE43" s="60"/>
      <c r="AF43" s="60"/>
      <c r="AG43" s="60">
        <v>219</v>
      </c>
      <c r="AH43" s="60">
        <v>619</v>
      </c>
      <c r="AI43" s="60"/>
      <c r="AJ43" s="105">
        <v>4627</v>
      </c>
      <c r="AK43" s="128">
        <v>5465</v>
      </c>
      <c r="AL43" s="60">
        <v>5465</v>
      </c>
      <c r="AM43" s="60">
        <v>317</v>
      </c>
      <c r="AN43" s="60">
        <v>5148</v>
      </c>
      <c r="AO43" s="105"/>
      <c r="AP43" s="159">
        <v>22</v>
      </c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</row>
    <row r="44" spans="1:252" ht="22.5" hidden="1" customHeight="1" x14ac:dyDescent="0.45">
      <c r="A44" s="119">
        <v>23</v>
      </c>
      <c r="B44" s="128"/>
      <c r="C44" s="60"/>
      <c r="D44" s="60"/>
      <c r="E44" s="60"/>
      <c r="F44" s="105"/>
      <c r="G44" s="176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7"/>
      <c r="Y44" s="128">
        <v>7379</v>
      </c>
      <c r="Z44" s="60">
        <v>19592</v>
      </c>
      <c r="AA44" s="60">
        <v>5987</v>
      </c>
      <c r="AB44" s="60">
        <v>5035</v>
      </c>
      <c r="AC44" s="60"/>
      <c r="AD44" s="60"/>
      <c r="AE44" s="60"/>
      <c r="AF44" s="60"/>
      <c r="AG44" s="60">
        <v>251</v>
      </c>
      <c r="AH44" s="60">
        <v>701</v>
      </c>
      <c r="AI44" s="60"/>
      <c r="AJ44" s="105">
        <v>5987</v>
      </c>
      <c r="AK44" s="128">
        <v>5987</v>
      </c>
      <c r="AL44" s="60">
        <v>5987</v>
      </c>
      <c r="AM44" s="60">
        <v>291</v>
      </c>
      <c r="AN44" s="60">
        <v>5696</v>
      </c>
      <c r="AO44" s="105"/>
      <c r="AP44" s="159">
        <v>23</v>
      </c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</row>
    <row r="45" spans="1:252" ht="22.5" hidden="1" customHeight="1" x14ac:dyDescent="0.45">
      <c r="A45" s="119">
        <v>24</v>
      </c>
      <c r="B45" s="128"/>
      <c r="C45" s="60"/>
      <c r="D45" s="60"/>
      <c r="E45" s="60"/>
      <c r="F45" s="105"/>
      <c r="G45" s="176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7"/>
      <c r="Y45" s="128">
        <v>7611</v>
      </c>
      <c r="Z45" s="60">
        <v>19975</v>
      </c>
      <c r="AA45" s="60">
        <f>AB45+AG45+AH45</f>
        <v>6090</v>
      </c>
      <c r="AB45" s="60">
        <v>5192</v>
      </c>
      <c r="AC45" s="60"/>
      <c r="AD45" s="60"/>
      <c r="AE45" s="60"/>
      <c r="AF45" s="60"/>
      <c r="AG45" s="60">
        <v>231</v>
      </c>
      <c r="AH45" s="60">
        <v>667</v>
      </c>
      <c r="AI45" s="60"/>
      <c r="AJ45" s="105">
        <v>6090</v>
      </c>
      <c r="AK45" s="128">
        <v>6090</v>
      </c>
      <c r="AL45" s="60">
        <f>AM45+AN45</f>
        <v>6090</v>
      </c>
      <c r="AM45" s="60">
        <v>317</v>
      </c>
      <c r="AN45" s="60">
        <v>5773</v>
      </c>
      <c r="AO45" s="105"/>
      <c r="AP45" s="159">
        <v>24</v>
      </c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</row>
    <row r="46" spans="1:252" s="80" customFormat="1" ht="22.5" hidden="1" customHeight="1" x14ac:dyDescent="0.45">
      <c r="A46" s="186">
        <v>25</v>
      </c>
      <c r="B46" s="131"/>
      <c r="C46" s="77"/>
      <c r="D46" s="77"/>
      <c r="E46" s="77"/>
      <c r="F46" s="309"/>
      <c r="G46" s="176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7"/>
      <c r="Y46" s="169">
        <v>7618</v>
      </c>
      <c r="Z46" s="170">
        <v>19850</v>
      </c>
      <c r="AA46" s="170">
        <v>6088</v>
      </c>
      <c r="AB46" s="170">
        <v>5167</v>
      </c>
      <c r="AC46" s="170"/>
      <c r="AD46" s="170"/>
      <c r="AE46" s="170"/>
      <c r="AF46" s="170"/>
      <c r="AG46" s="170">
        <v>242</v>
      </c>
      <c r="AH46" s="170">
        <v>679</v>
      </c>
      <c r="AI46" s="170"/>
      <c r="AJ46" s="171">
        <v>6088</v>
      </c>
      <c r="AK46" s="169">
        <v>3580</v>
      </c>
      <c r="AL46" s="170">
        <v>3580</v>
      </c>
      <c r="AM46" s="170"/>
      <c r="AN46" s="170">
        <v>3580</v>
      </c>
      <c r="AO46" s="171"/>
      <c r="AP46" s="160">
        <v>25</v>
      </c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  <c r="IQ46" s="81"/>
      <c r="IR46" s="81"/>
    </row>
    <row r="47" spans="1:252" s="80" customFormat="1" ht="22.5" hidden="1" customHeight="1" x14ac:dyDescent="0.45">
      <c r="A47" s="186">
        <v>26</v>
      </c>
      <c r="B47" s="131"/>
      <c r="C47" s="77"/>
      <c r="D47" s="77"/>
      <c r="E47" s="77"/>
      <c r="F47" s="309"/>
      <c r="G47" s="176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7"/>
      <c r="Y47" s="169">
        <v>7741</v>
      </c>
      <c r="Z47" s="170">
        <v>19897</v>
      </c>
      <c r="AA47" s="170">
        <v>6142</v>
      </c>
      <c r="AB47" s="170">
        <v>5197</v>
      </c>
      <c r="AC47" s="170"/>
      <c r="AD47" s="170"/>
      <c r="AE47" s="170"/>
      <c r="AF47" s="170"/>
      <c r="AG47" s="170">
        <v>261</v>
      </c>
      <c r="AH47" s="170">
        <v>684</v>
      </c>
      <c r="AI47" s="170"/>
      <c r="AJ47" s="171">
        <v>5521</v>
      </c>
      <c r="AK47" s="169">
        <v>5521</v>
      </c>
      <c r="AL47" s="170">
        <v>3639</v>
      </c>
      <c r="AM47" s="170"/>
      <c r="AN47" s="170">
        <v>3639</v>
      </c>
      <c r="AO47" s="171">
        <v>1882</v>
      </c>
      <c r="AP47" s="160">
        <v>26</v>
      </c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  <c r="IQ47" s="81"/>
      <c r="IR47" s="81"/>
    </row>
    <row r="48" spans="1:252" s="80" customFormat="1" ht="22.5" hidden="1" customHeight="1" x14ac:dyDescent="0.45">
      <c r="A48" s="186">
        <v>27</v>
      </c>
      <c r="B48" s="131"/>
      <c r="C48" s="77"/>
      <c r="D48" s="77"/>
      <c r="E48" s="77"/>
      <c r="F48" s="309"/>
      <c r="G48" s="176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7"/>
      <c r="Y48" s="169">
        <v>7883</v>
      </c>
      <c r="Z48" s="170">
        <v>19989</v>
      </c>
      <c r="AA48" s="170">
        <v>6613</v>
      </c>
      <c r="AB48" s="170">
        <v>5593</v>
      </c>
      <c r="AC48" s="170"/>
      <c r="AD48" s="170"/>
      <c r="AE48" s="170"/>
      <c r="AF48" s="170"/>
      <c r="AG48" s="170">
        <v>255</v>
      </c>
      <c r="AH48" s="170">
        <v>765</v>
      </c>
      <c r="AI48" s="170"/>
      <c r="AJ48" s="171">
        <v>6613</v>
      </c>
      <c r="AK48" s="169">
        <v>5737</v>
      </c>
      <c r="AL48" s="170">
        <v>3665</v>
      </c>
      <c r="AM48" s="170"/>
      <c r="AN48" s="170">
        <v>3665</v>
      </c>
      <c r="AO48" s="171">
        <v>2072</v>
      </c>
      <c r="AP48" s="160">
        <v>27</v>
      </c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  <c r="IQ48" s="81"/>
      <c r="IR48" s="81"/>
    </row>
    <row r="49" spans="1:252" s="80" customFormat="1" ht="22.5" hidden="1" customHeight="1" x14ac:dyDescent="0.45">
      <c r="A49" s="186">
        <v>28</v>
      </c>
      <c r="B49" s="128"/>
      <c r="C49" s="60"/>
      <c r="D49" s="60"/>
      <c r="E49" s="60"/>
      <c r="F49" s="105"/>
      <c r="G49" s="176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7"/>
      <c r="Y49" s="172">
        <v>7982</v>
      </c>
      <c r="Z49" s="173">
        <v>20027</v>
      </c>
      <c r="AA49" s="173">
        <v>6352</v>
      </c>
      <c r="AB49" s="173">
        <v>5439</v>
      </c>
      <c r="AC49" s="173"/>
      <c r="AD49" s="173"/>
      <c r="AE49" s="173"/>
      <c r="AF49" s="173"/>
      <c r="AG49" s="173">
        <v>228</v>
      </c>
      <c r="AH49" s="173">
        <v>685</v>
      </c>
      <c r="AI49" s="173"/>
      <c r="AJ49" s="174">
        <v>6352</v>
      </c>
      <c r="AK49" s="172">
        <v>5730</v>
      </c>
      <c r="AL49" s="173">
        <v>3660</v>
      </c>
      <c r="AM49" s="173"/>
      <c r="AN49" s="173">
        <v>3660</v>
      </c>
      <c r="AO49" s="174">
        <v>2070</v>
      </c>
      <c r="AP49" s="159">
        <v>28</v>
      </c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  <c r="IQ49" s="81"/>
      <c r="IR49" s="81"/>
    </row>
    <row r="50" spans="1:252" ht="22.5" hidden="1" customHeight="1" x14ac:dyDescent="0.45">
      <c r="A50" s="186">
        <v>29</v>
      </c>
      <c r="B50" s="128"/>
      <c r="C50" s="60"/>
      <c r="D50" s="60"/>
      <c r="E50" s="60"/>
      <c r="F50" s="105"/>
      <c r="G50" s="176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7"/>
      <c r="Y50" s="172">
        <v>8123</v>
      </c>
      <c r="Z50" s="173">
        <v>20036</v>
      </c>
      <c r="AA50" s="173">
        <v>6651</v>
      </c>
      <c r="AB50" s="173">
        <v>5774</v>
      </c>
      <c r="AC50" s="173"/>
      <c r="AD50" s="173"/>
      <c r="AE50" s="173"/>
      <c r="AF50" s="173"/>
      <c r="AG50" s="173">
        <v>186</v>
      </c>
      <c r="AH50" s="173">
        <v>694</v>
      </c>
      <c r="AI50" s="173"/>
      <c r="AJ50" s="174">
        <v>6651</v>
      </c>
      <c r="AK50" s="172">
        <f>AL50+AO50</f>
        <v>5937</v>
      </c>
      <c r="AL50" s="173">
        <v>3659</v>
      </c>
      <c r="AM50" s="173"/>
      <c r="AN50" s="173">
        <v>3659</v>
      </c>
      <c r="AO50" s="174">
        <v>2278</v>
      </c>
      <c r="AP50" s="159">
        <v>29</v>
      </c>
      <c r="AQ50" s="4" t="s">
        <v>62</v>
      </c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</row>
    <row r="51" spans="1:252" ht="22.5" hidden="1" customHeight="1" x14ac:dyDescent="0.45">
      <c r="A51" s="186">
        <v>30</v>
      </c>
      <c r="B51" s="128"/>
      <c r="C51" s="60"/>
      <c r="D51" s="60"/>
      <c r="E51" s="60"/>
      <c r="F51" s="105"/>
      <c r="G51" s="176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7"/>
      <c r="Y51" s="172">
        <v>8198</v>
      </c>
      <c r="Z51" s="173">
        <v>20101</v>
      </c>
      <c r="AA51" s="173">
        <v>6658</v>
      </c>
      <c r="AB51" s="173">
        <v>5750</v>
      </c>
      <c r="AC51" s="173"/>
      <c r="AD51" s="173"/>
      <c r="AE51" s="173"/>
      <c r="AF51" s="173"/>
      <c r="AG51" s="173">
        <v>214</v>
      </c>
      <c r="AH51" s="173">
        <v>694</v>
      </c>
      <c r="AI51" s="173"/>
      <c r="AJ51" s="174">
        <v>6658</v>
      </c>
      <c r="AK51" s="172">
        <v>5953</v>
      </c>
      <c r="AL51" s="173">
        <v>3705</v>
      </c>
      <c r="AM51" s="173"/>
      <c r="AN51" s="173">
        <v>3705</v>
      </c>
      <c r="AO51" s="174">
        <v>2248</v>
      </c>
      <c r="AP51" s="159">
        <v>30</v>
      </c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</row>
    <row r="52" spans="1:252" ht="22.5" customHeight="1" x14ac:dyDescent="0.45">
      <c r="A52" s="186" t="s">
        <v>69</v>
      </c>
      <c r="B52" s="128">
        <f>C52+F52</f>
        <v>3530</v>
      </c>
      <c r="C52" s="60">
        <v>0</v>
      </c>
      <c r="D52" s="60">
        <v>0</v>
      </c>
      <c r="E52" s="60">
        <v>0</v>
      </c>
      <c r="F52" s="105">
        <v>3530</v>
      </c>
      <c r="G52" s="163">
        <f>H52+O52+V52</f>
        <v>3530</v>
      </c>
      <c r="H52" s="164">
        <v>669</v>
      </c>
      <c r="I52" s="164">
        <v>669</v>
      </c>
      <c r="J52" s="164">
        <v>0</v>
      </c>
      <c r="K52" s="164">
        <v>0</v>
      </c>
      <c r="L52" s="164">
        <v>0</v>
      </c>
      <c r="M52" s="164">
        <v>0</v>
      </c>
      <c r="N52" s="164">
        <v>0</v>
      </c>
      <c r="O52" s="164">
        <v>2861</v>
      </c>
      <c r="P52" s="164">
        <v>2861</v>
      </c>
      <c r="Q52" s="164">
        <v>0</v>
      </c>
      <c r="R52" s="164">
        <v>0</v>
      </c>
      <c r="S52" s="164">
        <v>0</v>
      </c>
      <c r="T52" s="164">
        <v>0</v>
      </c>
      <c r="U52" s="164">
        <v>0</v>
      </c>
      <c r="V52" s="164">
        <v>0</v>
      </c>
      <c r="W52" s="164">
        <v>0</v>
      </c>
      <c r="X52" s="165">
        <v>0</v>
      </c>
      <c r="Y52" s="172">
        <v>8253</v>
      </c>
      <c r="Z52" s="60">
        <v>20101</v>
      </c>
      <c r="AA52" s="173">
        <v>6761</v>
      </c>
      <c r="AB52" s="173">
        <v>5848</v>
      </c>
      <c r="AC52" s="173"/>
      <c r="AD52" s="173"/>
      <c r="AE52" s="173"/>
      <c r="AF52" s="173"/>
      <c r="AG52" s="173">
        <v>201</v>
      </c>
      <c r="AH52" s="173">
        <v>712</v>
      </c>
      <c r="AI52" s="173"/>
      <c r="AJ52" s="174">
        <v>6761</v>
      </c>
      <c r="AK52" s="172">
        <v>5919</v>
      </c>
      <c r="AL52" s="173">
        <v>3780</v>
      </c>
      <c r="AM52" s="173"/>
      <c r="AN52" s="173">
        <v>3780</v>
      </c>
      <c r="AO52" s="174">
        <v>2139</v>
      </c>
      <c r="AP52" s="161" t="s">
        <v>69</v>
      </c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</row>
    <row r="53" spans="1:252" ht="22.5" customHeight="1" x14ac:dyDescent="0.45">
      <c r="A53" s="186">
        <v>2</v>
      </c>
      <c r="B53" s="128">
        <f>C53+F53</f>
        <v>3811</v>
      </c>
      <c r="C53" s="60">
        <v>0</v>
      </c>
      <c r="D53" s="60">
        <v>0</v>
      </c>
      <c r="E53" s="60">
        <v>0</v>
      </c>
      <c r="F53" s="105">
        <v>3811</v>
      </c>
      <c r="G53" s="163">
        <f t="shared" ref="G53" si="4">H53+O53+V53</f>
        <v>3811</v>
      </c>
      <c r="H53" s="166">
        <v>652</v>
      </c>
      <c r="I53" s="166">
        <v>652</v>
      </c>
      <c r="J53" s="166">
        <v>0</v>
      </c>
      <c r="K53" s="166">
        <v>0</v>
      </c>
      <c r="L53" s="166">
        <v>0</v>
      </c>
      <c r="M53" s="166">
        <v>0</v>
      </c>
      <c r="N53" s="166">
        <v>0</v>
      </c>
      <c r="O53" s="166">
        <v>3159</v>
      </c>
      <c r="P53" s="166">
        <v>3159</v>
      </c>
      <c r="Q53" s="166">
        <v>0</v>
      </c>
      <c r="R53" s="166">
        <v>0</v>
      </c>
      <c r="S53" s="166">
        <v>0</v>
      </c>
      <c r="T53" s="166">
        <v>0</v>
      </c>
      <c r="U53" s="166">
        <v>0</v>
      </c>
      <c r="V53" s="166">
        <v>0</v>
      </c>
      <c r="W53" s="166">
        <v>0</v>
      </c>
      <c r="X53" s="167">
        <v>0</v>
      </c>
      <c r="Y53" s="172">
        <v>8353</v>
      </c>
      <c r="Z53" s="60">
        <v>20151</v>
      </c>
      <c r="AA53" s="173">
        <v>6833</v>
      </c>
      <c r="AB53" s="173">
        <v>5798</v>
      </c>
      <c r="AC53" s="173"/>
      <c r="AD53" s="173"/>
      <c r="AE53" s="173"/>
      <c r="AF53" s="173"/>
      <c r="AG53" s="173">
        <v>189</v>
      </c>
      <c r="AH53" s="173">
        <v>846</v>
      </c>
      <c r="AI53" s="173"/>
      <c r="AJ53" s="174">
        <v>6833</v>
      </c>
      <c r="AK53" s="172">
        <v>5899</v>
      </c>
      <c r="AL53" s="173">
        <v>3955</v>
      </c>
      <c r="AM53" s="173"/>
      <c r="AN53" s="173">
        <v>3955</v>
      </c>
      <c r="AO53" s="174">
        <v>1944</v>
      </c>
      <c r="AP53" s="161">
        <v>2</v>
      </c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</row>
    <row r="54" spans="1:252" ht="22.5" customHeight="1" x14ac:dyDescent="0.45">
      <c r="A54" s="186">
        <v>3</v>
      </c>
      <c r="B54" s="128">
        <f>C54+F54</f>
        <v>3818</v>
      </c>
      <c r="C54" s="178">
        <v>0</v>
      </c>
      <c r="D54" s="178">
        <v>0</v>
      </c>
      <c r="E54" s="178">
        <v>0</v>
      </c>
      <c r="F54" s="310">
        <v>3818</v>
      </c>
      <c r="G54" s="168">
        <v>3818</v>
      </c>
      <c r="H54" s="179">
        <v>687</v>
      </c>
      <c r="I54" s="179">
        <v>687</v>
      </c>
      <c r="J54" s="179">
        <v>0</v>
      </c>
      <c r="K54" s="179">
        <v>0</v>
      </c>
      <c r="L54" s="179">
        <v>0</v>
      </c>
      <c r="M54" s="179">
        <v>0</v>
      </c>
      <c r="N54" s="179">
        <v>0</v>
      </c>
      <c r="O54" s="179">
        <v>3131</v>
      </c>
      <c r="P54" s="179">
        <v>3131</v>
      </c>
      <c r="Q54" s="179">
        <v>0</v>
      </c>
      <c r="R54" s="179">
        <v>0</v>
      </c>
      <c r="S54" s="179">
        <v>0</v>
      </c>
      <c r="T54" s="179">
        <v>0</v>
      </c>
      <c r="U54" s="179">
        <v>0</v>
      </c>
      <c r="V54" s="179">
        <v>0</v>
      </c>
      <c r="W54" s="179">
        <v>0</v>
      </c>
      <c r="X54" s="180">
        <v>0</v>
      </c>
      <c r="Y54" s="183">
        <v>8410</v>
      </c>
      <c r="Z54" s="178">
        <v>20121</v>
      </c>
      <c r="AA54" s="181">
        <f>SUM(AB54:AH54)</f>
        <v>7123</v>
      </c>
      <c r="AB54" s="181">
        <v>6144</v>
      </c>
      <c r="AC54" s="181"/>
      <c r="AD54" s="181"/>
      <c r="AE54" s="181"/>
      <c r="AF54" s="181"/>
      <c r="AG54" s="181">
        <v>181</v>
      </c>
      <c r="AH54" s="181">
        <v>798</v>
      </c>
      <c r="AI54" s="181"/>
      <c r="AJ54" s="182">
        <v>7123</v>
      </c>
      <c r="AK54" s="183">
        <v>6136</v>
      </c>
      <c r="AL54" s="181">
        <v>3912</v>
      </c>
      <c r="AM54" s="181"/>
      <c r="AN54" s="181">
        <v>3912</v>
      </c>
      <c r="AO54" s="182">
        <v>2224</v>
      </c>
      <c r="AP54" s="161">
        <v>3</v>
      </c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2" ht="22.5" customHeight="1" x14ac:dyDescent="0.45">
      <c r="A55" s="186">
        <v>4</v>
      </c>
      <c r="B55" s="128">
        <f>C55+F55</f>
        <v>3651</v>
      </c>
      <c r="C55" s="60">
        <f>SUM(D55:E55)</f>
        <v>0</v>
      </c>
      <c r="D55" s="60">
        <v>0</v>
      </c>
      <c r="E55" s="60">
        <v>0</v>
      </c>
      <c r="F55" s="105">
        <v>3651</v>
      </c>
      <c r="G55" s="163">
        <f>H55+O55+V55</f>
        <v>3651</v>
      </c>
      <c r="H55" s="166">
        <f>SUM(I55:N55)</f>
        <v>676</v>
      </c>
      <c r="I55" s="166">
        <v>676</v>
      </c>
      <c r="J55" s="166">
        <v>0</v>
      </c>
      <c r="K55" s="166">
        <v>0</v>
      </c>
      <c r="L55" s="166">
        <v>0</v>
      </c>
      <c r="M55" s="166">
        <v>0</v>
      </c>
      <c r="N55" s="166">
        <v>0</v>
      </c>
      <c r="O55" s="166">
        <v>2975</v>
      </c>
      <c r="P55" s="166">
        <v>2975</v>
      </c>
      <c r="Q55" s="166">
        <v>0</v>
      </c>
      <c r="R55" s="166">
        <v>0</v>
      </c>
      <c r="S55" s="166">
        <v>0</v>
      </c>
      <c r="T55" s="166">
        <v>0</v>
      </c>
      <c r="U55" s="166"/>
      <c r="V55" s="166">
        <f>SUM(W55:X55)</f>
        <v>0</v>
      </c>
      <c r="W55" s="166">
        <v>0</v>
      </c>
      <c r="X55" s="167">
        <v>0</v>
      </c>
      <c r="Y55" s="299">
        <v>8568</v>
      </c>
      <c r="Z55" s="282">
        <v>20154</v>
      </c>
      <c r="AA55" s="60">
        <f>SUM(AB55:AH55)</f>
        <v>7118</v>
      </c>
      <c r="AB55" s="60">
        <v>6134</v>
      </c>
      <c r="AC55" s="60"/>
      <c r="AD55" s="60"/>
      <c r="AE55" s="60"/>
      <c r="AF55" s="60"/>
      <c r="AG55" s="60">
        <v>178</v>
      </c>
      <c r="AH55" s="60">
        <v>806</v>
      </c>
      <c r="AI55" s="60"/>
      <c r="AJ55" s="105">
        <f>AA55+AI55</f>
        <v>7118</v>
      </c>
      <c r="AK55" s="128">
        <f>AL55+AO55</f>
        <v>6150</v>
      </c>
      <c r="AL55" s="60">
        <f>SUM(AM55:AN55)</f>
        <v>3940</v>
      </c>
      <c r="AM55" s="60"/>
      <c r="AN55" s="282">
        <v>3940</v>
      </c>
      <c r="AO55" s="291">
        <v>2210</v>
      </c>
      <c r="AP55" s="195">
        <v>4</v>
      </c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</row>
    <row r="56" spans="1:252" s="280" customFormat="1" ht="22.5" customHeight="1" thickBot="1" x14ac:dyDescent="0.5">
      <c r="A56" s="186">
        <v>5</v>
      </c>
      <c r="B56" s="187">
        <f>C56+F56</f>
        <v>3256</v>
      </c>
      <c r="C56" s="188">
        <f>SUM(D56:E56)</f>
        <v>0</v>
      </c>
      <c r="D56" s="188">
        <v>0</v>
      </c>
      <c r="E56" s="188">
        <v>0</v>
      </c>
      <c r="F56" s="193">
        <v>3256</v>
      </c>
      <c r="G56" s="189">
        <f>H56+O56+V56</f>
        <v>3256</v>
      </c>
      <c r="H56" s="190">
        <f>SUM(I56:N56)</f>
        <v>604</v>
      </c>
      <c r="I56" s="190">
        <v>604</v>
      </c>
      <c r="J56" s="190">
        <v>0</v>
      </c>
      <c r="K56" s="190">
        <v>0</v>
      </c>
      <c r="L56" s="190">
        <v>0</v>
      </c>
      <c r="M56" s="190">
        <v>0</v>
      </c>
      <c r="N56" s="190">
        <v>0</v>
      </c>
      <c r="O56" s="190">
        <f>SUM(P56:U56)</f>
        <v>2652</v>
      </c>
      <c r="P56" s="190">
        <v>2652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0">
        <f>SUM(W56:X56)</f>
        <v>0</v>
      </c>
      <c r="W56" s="190">
        <v>0</v>
      </c>
      <c r="X56" s="191">
        <v>0</v>
      </c>
      <c r="Y56" s="311">
        <v>8616</v>
      </c>
      <c r="Z56" s="192">
        <v>20271</v>
      </c>
      <c r="AA56" s="188">
        <f>SUM(AB56:AH56)</f>
        <v>6742</v>
      </c>
      <c r="AB56" s="188">
        <v>5840</v>
      </c>
      <c r="AC56" s="188"/>
      <c r="AD56" s="188"/>
      <c r="AE56" s="188"/>
      <c r="AF56" s="188"/>
      <c r="AG56" s="188">
        <v>162</v>
      </c>
      <c r="AH56" s="188">
        <v>740</v>
      </c>
      <c r="AI56" s="188"/>
      <c r="AJ56" s="193">
        <f>AA56+AI56</f>
        <v>6742</v>
      </c>
      <c r="AK56" s="187">
        <f>AL56+AO56</f>
        <v>6042</v>
      </c>
      <c r="AL56" s="188">
        <f>SUM(AM56:AN56)</f>
        <v>3873</v>
      </c>
      <c r="AM56" s="188"/>
      <c r="AN56" s="192">
        <v>3873</v>
      </c>
      <c r="AO56" s="194">
        <v>2169</v>
      </c>
      <c r="AP56" s="195">
        <v>5</v>
      </c>
      <c r="AR56" s="281"/>
      <c r="AS56" s="281"/>
      <c r="AT56" s="281"/>
      <c r="AU56" s="281"/>
      <c r="AV56" s="281"/>
      <c r="AW56" s="281"/>
      <c r="AX56" s="281"/>
      <c r="AY56" s="281"/>
      <c r="AZ56" s="281"/>
      <c r="BA56" s="281"/>
      <c r="BB56" s="281"/>
      <c r="BC56" s="281"/>
      <c r="BD56" s="281"/>
      <c r="BE56" s="281"/>
      <c r="BF56" s="281"/>
      <c r="BG56" s="281"/>
      <c r="BH56" s="281"/>
      <c r="BI56" s="281"/>
      <c r="BJ56" s="281"/>
      <c r="BK56" s="281"/>
      <c r="BL56" s="281"/>
      <c r="BM56" s="281"/>
      <c r="BN56" s="281"/>
      <c r="BO56" s="281"/>
      <c r="BP56" s="281"/>
      <c r="BQ56" s="281"/>
      <c r="BR56" s="281"/>
      <c r="BS56" s="281"/>
      <c r="BT56" s="281"/>
      <c r="BU56" s="281"/>
      <c r="BV56" s="281"/>
      <c r="BW56" s="281"/>
      <c r="BX56" s="281"/>
      <c r="BY56" s="281"/>
      <c r="BZ56" s="281"/>
      <c r="CA56" s="281"/>
      <c r="CB56" s="281"/>
      <c r="CC56" s="281"/>
      <c r="CD56" s="281"/>
      <c r="CE56" s="281"/>
      <c r="CF56" s="281"/>
      <c r="CG56" s="281"/>
      <c r="CH56" s="281"/>
      <c r="CI56" s="281"/>
      <c r="CJ56" s="281"/>
      <c r="CK56" s="281"/>
      <c r="CL56" s="281"/>
      <c r="CM56" s="281"/>
      <c r="CN56" s="281"/>
      <c r="CO56" s="281"/>
      <c r="CP56" s="281"/>
      <c r="CQ56" s="281"/>
      <c r="CR56" s="281"/>
      <c r="CS56" s="281"/>
      <c r="CT56" s="281"/>
      <c r="CU56" s="281"/>
      <c r="CV56" s="281"/>
      <c r="CW56" s="281"/>
      <c r="CX56" s="281"/>
      <c r="CY56" s="281"/>
      <c r="CZ56" s="281"/>
      <c r="DA56" s="281"/>
      <c r="DB56" s="281"/>
      <c r="DC56" s="281"/>
      <c r="DD56" s="281"/>
      <c r="DE56" s="281"/>
      <c r="DF56" s="281"/>
      <c r="DG56" s="281"/>
      <c r="DH56" s="281"/>
      <c r="DI56" s="281"/>
      <c r="DJ56" s="281"/>
      <c r="DK56" s="281"/>
      <c r="DL56" s="281"/>
      <c r="DM56" s="281"/>
      <c r="DN56" s="281"/>
      <c r="DO56" s="281"/>
      <c r="DP56" s="281"/>
      <c r="DQ56" s="281"/>
      <c r="DR56" s="281"/>
      <c r="DS56" s="281"/>
      <c r="DT56" s="281"/>
      <c r="DU56" s="281"/>
      <c r="DV56" s="281"/>
      <c r="DW56" s="281"/>
      <c r="DX56" s="281"/>
      <c r="DY56" s="281"/>
      <c r="DZ56" s="281"/>
      <c r="EA56" s="281"/>
      <c r="EB56" s="281"/>
      <c r="EC56" s="281"/>
      <c r="ED56" s="281"/>
      <c r="EE56" s="281"/>
      <c r="EF56" s="281"/>
      <c r="EG56" s="281"/>
      <c r="EH56" s="281"/>
      <c r="EI56" s="281"/>
      <c r="EJ56" s="281"/>
      <c r="EK56" s="281"/>
      <c r="EL56" s="281"/>
      <c r="EM56" s="281"/>
      <c r="EN56" s="281"/>
      <c r="EO56" s="281"/>
      <c r="EP56" s="281"/>
      <c r="EQ56" s="281"/>
      <c r="ER56" s="281"/>
      <c r="ES56" s="281"/>
      <c r="ET56" s="281"/>
      <c r="EU56" s="281"/>
      <c r="EV56" s="281"/>
      <c r="EW56" s="281"/>
      <c r="EX56" s="281"/>
      <c r="EY56" s="281"/>
      <c r="EZ56" s="281"/>
      <c r="FA56" s="281"/>
      <c r="FB56" s="281"/>
      <c r="FC56" s="281"/>
      <c r="FD56" s="281"/>
      <c r="FE56" s="281"/>
      <c r="FF56" s="281"/>
      <c r="FG56" s="281"/>
      <c r="FH56" s="281"/>
      <c r="FI56" s="281"/>
      <c r="FJ56" s="281"/>
      <c r="FK56" s="281"/>
      <c r="FL56" s="281"/>
      <c r="FM56" s="281"/>
      <c r="FN56" s="281"/>
      <c r="FO56" s="281"/>
      <c r="FP56" s="281"/>
      <c r="FQ56" s="281"/>
      <c r="FR56" s="281"/>
      <c r="FS56" s="281"/>
      <c r="FT56" s="281"/>
      <c r="FU56" s="281"/>
      <c r="FV56" s="281"/>
      <c r="FW56" s="281"/>
      <c r="FX56" s="281"/>
      <c r="FY56" s="281"/>
      <c r="FZ56" s="281"/>
      <c r="GA56" s="281"/>
      <c r="GB56" s="281"/>
      <c r="GC56" s="281"/>
      <c r="GD56" s="281"/>
      <c r="GE56" s="281"/>
      <c r="GF56" s="281"/>
      <c r="GG56" s="281"/>
      <c r="GH56" s="281"/>
      <c r="GI56" s="281"/>
      <c r="GJ56" s="281"/>
      <c r="GK56" s="281"/>
      <c r="GL56" s="281"/>
      <c r="GM56" s="281"/>
      <c r="GN56" s="281"/>
      <c r="GO56" s="281"/>
      <c r="GP56" s="281"/>
      <c r="GQ56" s="281"/>
      <c r="GR56" s="281"/>
      <c r="GS56" s="281"/>
      <c r="GT56" s="281"/>
      <c r="GU56" s="281"/>
      <c r="GV56" s="281"/>
      <c r="GW56" s="281"/>
      <c r="GX56" s="281"/>
      <c r="GY56" s="281"/>
      <c r="GZ56" s="281"/>
      <c r="HA56" s="281"/>
      <c r="HB56" s="281"/>
      <c r="HC56" s="281"/>
      <c r="HD56" s="281"/>
      <c r="HE56" s="281"/>
      <c r="HF56" s="281"/>
      <c r="HG56" s="281"/>
      <c r="HH56" s="281"/>
      <c r="HI56" s="281"/>
      <c r="HJ56" s="281"/>
      <c r="HK56" s="281"/>
      <c r="HL56" s="281"/>
      <c r="HM56" s="281"/>
      <c r="HN56" s="281"/>
      <c r="HO56" s="281"/>
      <c r="HP56" s="281"/>
      <c r="HQ56" s="281"/>
      <c r="HR56" s="281"/>
      <c r="HS56" s="281"/>
      <c r="HT56" s="281"/>
      <c r="HU56" s="281"/>
      <c r="HV56" s="281"/>
      <c r="HW56" s="281"/>
      <c r="HX56" s="281"/>
      <c r="HY56" s="281"/>
      <c r="HZ56" s="281"/>
      <c r="IA56" s="281"/>
      <c r="IB56" s="281"/>
      <c r="IC56" s="281"/>
      <c r="ID56" s="281"/>
      <c r="IE56" s="281"/>
      <c r="IF56" s="281"/>
      <c r="IG56" s="281"/>
      <c r="IH56" s="281"/>
      <c r="II56" s="281"/>
      <c r="IJ56" s="281"/>
      <c r="IK56" s="281"/>
      <c r="IL56" s="281"/>
      <c r="IM56" s="281"/>
      <c r="IN56" s="281"/>
      <c r="IO56" s="281"/>
      <c r="IP56" s="281"/>
      <c r="IQ56" s="281"/>
      <c r="IR56" s="281"/>
    </row>
    <row r="57" spans="1:252" ht="22.5" customHeight="1" x14ac:dyDescent="0.45">
      <c r="A57" s="312"/>
      <c r="B57" s="86"/>
      <c r="C57" s="86"/>
      <c r="D57" s="86"/>
      <c r="E57" s="86"/>
      <c r="F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9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ht="17.25" customHeight="1" x14ac:dyDescent="0.45">
      <c r="A58" s="82"/>
      <c r="B58" s="82"/>
      <c r="C58" s="82"/>
      <c r="D58" s="82"/>
      <c r="E58" s="82"/>
      <c r="F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ht="17.25" customHeight="1" x14ac:dyDescent="0.45">
      <c r="A59" s="82"/>
      <c r="B59" s="82"/>
      <c r="C59" s="82"/>
      <c r="D59" s="82"/>
      <c r="E59" s="82"/>
      <c r="F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ht="17.25" customHeight="1" x14ac:dyDescent="0.45">
      <c r="A60" s="82"/>
      <c r="B60" s="82"/>
      <c r="C60" s="82"/>
      <c r="D60" s="82"/>
      <c r="E60" s="82"/>
      <c r="F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ht="17.25" customHeight="1" x14ac:dyDescent="0.45">
      <c r="A61" s="82"/>
      <c r="B61" s="82"/>
      <c r="C61" s="82"/>
      <c r="D61" s="82"/>
      <c r="E61" s="82"/>
      <c r="F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x14ac:dyDescent="0.45">
      <c r="A62" s="82"/>
      <c r="B62" s="82"/>
      <c r="C62" s="82"/>
      <c r="D62" s="82"/>
      <c r="E62" s="82"/>
      <c r="F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x14ac:dyDescent="0.45">
      <c r="A63" s="82"/>
      <c r="B63" s="82"/>
      <c r="C63" s="82"/>
      <c r="D63" s="82"/>
      <c r="E63" s="82"/>
      <c r="F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</row>
    <row r="64" spans="1:252" x14ac:dyDescent="0.45">
      <c r="A64" s="82"/>
      <c r="B64" s="82"/>
      <c r="C64" s="82"/>
      <c r="D64" s="82"/>
      <c r="E64" s="82"/>
      <c r="F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2" x14ac:dyDescent="0.45">
      <c r="A65" s="82"/>
      <c r="B65" s="82"/>
      <c r="C65" s="82"/>
      <c r="D65" s="82"/>
      <c r="E65" s="82"/>
      <c r="F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2" x14ac:dyDescent="0.45">
      <c r="A66" s="82"/>
      <c r="B66" s="82"/>
      <c r="C66" s="82"/>
      <c r="D66" s="82"/>
      <c r="E66" s="82"/>
      <c r="F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</row>
    <row r="67" spans="1:252" x14ac:dyDescent="0.45"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</sheetData>
  <mergeCells count="63">
    <mergeCell ref="A3:A6"/>
    <mergeCell ref="B3:F3"/>
    <mergeCell ref="AI4:AI6"/>
    <mergeCell ref="O5:U5"/>
    <mergeCell ref="H4:X4"/>
    <mergeCell ref="V5:X5"/>
    <mergeCell ref="Y3:AJ3"/>
    <mergeCell ref="C5:E5"/>
    <mergeCell ref="C4:F4"/>
    <mergeCell ref="B4:B6"/>
    <mergeCell ref="G3:X3"/>
    <mergeCell ref="Y4:Y6"/>
    <mergeCell ref="Z4:Z6"/>
    <mergeCell ref="AA4:AH4"/>
    <mergeCell ref="AA5:AA6"/>
    <mergeCell ref="AB5:AB6"/>
    <mergeCell ref="AK3:AO3"/>
    <mergeCell ref="AP3:AP6"/>
    <mergeCell ref="AL5:AN5"/>
    <mergeCell ref="AO5:AO6"/>
    <mergeCell ref="AJ4:AJ6"/>
    <mergeCell ref="AK4:AO4"/>
    <mergeCell ref="AK5:AK6"/>
    <mergeCell ref="AC5:AC6"/>
    <mergeCell ref="AD5:AD6"/>
    <mergeCell ref="AE5:AE6"/>
    <mergeCell ref="AF5:AF6"/>
    <mergeCell ref="AG5:AH5"/>
    <mergeCell ref="J12:J13"/>
    <mergeCell ref="K12:K13"/>
    <mergeCell ref="L12:L13"/>
    <mergeCell ref="M12:M13"/>
    <mergeCell ref="N12:N13"/>
    <mergeCell ref="W12:W13"/>
    <mergeCell ref="X12:X13"/>
    <mergeCell ref="W21:W22"/>
    <mergeCell ref="X21:X22"/>
    <mergeCell ref="Q21:Q22"/>
    <mergeCell ref="R21:R22"/>
    <mergeCell ref="S21:S22"/>
    <mergeCell ref="T21:T22"/>
    <mergeCell ref="U21:U22"/>
    <mergeCell ref="Q12:Q13"/>
    <mergeCell ref="R12:R13"/>
    <mergeCell ref="S12:S13"/>
    <mergeCell ref="T12:T13"/>
    <mergeCell ref="U12:U13"/>
    <mergeCell ref="O11:U11"/>
    <mergeCell ref="F5:F6"/>
    <mergeCell ref="P12:P13"/>
    <mergeCell ref="O20:U20"/>
    <mergeCell ref="P21:P22"/>
    <mergeCell ref="G4:G6"/>
    <mergeCell ref="H20:N20"/>
    <mergeCell ref="I21:I22"/>
    <mergeCell ref="J21:J22"/>
    <mergeCell ref="K21:K22"/>
    <mergeCell ref="L21:L22"/>
    <mergeCell ref="M21:M22"/>
    <mergeCell ref="N21:N22"/>
    <mergeCell ref="H5:N5"/>
    <mergeCell ref="H11:N11"/>
    <mergeCell ref="I12:I13"/>
  </mergeCells>
  <phoneticPr fontId="3"/>
  <printOptions horizontalCentered="1"/>
  <pageMargins left="0.98425196850393704" right="0.59055118110236227" top="0.78740157480314965" bottom="0.35433070866141736" header="0" footer="0"/>
  <pageSetup paperSize="9" scale="33" firstPageNumber="17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7-5</vt:lpstr>
      <vt:lpstr>7-5 （新）</vt:lpstr>
      <vt:lpstr>'7-5'!Print_Area</vt:lpstr>
      <vt:lpstr>'7-5 （新）'!Print_Area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2021-09-30T00:46:30Z</dcterms:created>
  <dcterms:modified xsi:type="dcterms:W3CDTF">2025-02-26T07:16:07Z</dcterms:modified>
</cp:coreProperties>
</file>