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filterPrivacy="1"/>
  <xr:revisionPtr revIDLastSave="0" documentId="13_ncr:1_{C1955C2E-BB58-40C0-8846-8B60FDC659F6}" xr6:coauthVersionLast="47" xr6:coauthVersionMax="47" xr10:uidLastSave="{00000000-0000-0000-0000-000000000000}"/>
  <bookViews>
    <workbookView xWindow="3990" yWindow="2790" windowWidth="17250" windowHeight="13275" xr2:uid="{00000000-000D-0000-FFFF-FFFF00000000}"/>
  </bookViews>
  <sheets>
    <sheet name="7-2" sheetId="1" r:id="rId1"/>
  </sheets>
  <definedNames>
    <definedName name="_xlnm.Print_Area" localSheetId="0">'7-2'!$A$1:$U$48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4" i="1" l="1"/>
  <c r="S42" i="1" l="1"/>
  <c r="R42" i="1"/>
  <c r="S38" i="1" l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18" i="1"/>
  <c r="S17" i="1"/>
  <c r="R17" i="1"/>
  <c r="R16" i="1"/>
  <c r="R15" i="1"/>
  <c r="R14" i="1"/>
  <c r="R13" i="1"/>
  <c r="R12" i="1"/>
  <c r="R11" i="1"/>
  <c r="R10" i="1"/>
  <c r="R9" i="1"/>
</calcChain>
</file>

<file path=xl/sharedStrings.xml><?xml version="1.0" encoding="utf-8"?>
<sst xmlns="http://schemas.openxmlformats.org/spreadsheetml/2006/main" count="56" uniqueCount="41">
  <si>
    <t>公共下水道普及状況</t>
    <rPh sb="5" eb="7">
      <t>フキュウ</t>
    </rPh>
    <rPh sb="7" eb="9">
      <t>ジョウキョウ</t>
    </rPh>
    <phoneticPr fontId="3"/>
  </si>
  <si>
    <t>年　度　末</t>
    <rPh sb="2" eb="3">
      <t>ド</t>
    </rPh>
    <rPh sb="4" eb="5">
      <t>マツ</t>
    </rPh>
    <phoneticPr fontId="4"/>
  </si>
  <si>
    <t>行政区域</t>
  </si>
  <si>
    <t>ＤＩＤ区域</t>
  </si>
  <si>
    <t>排水区域</t>
  </si>
  <si>
    <t>処理区域</t>
  </si>
  <si>
    <t>終末処理場</t>
  </si>
  <si>
    <t>普及率</t>
  </si>
  <si>
    <t>面積（A）</t>
    <rPh sb="0" eb="2">
      <t>メンセキ</t>
    </rPh>
    <phoneticPr fontId="4"/>
  </si>
  <si>
    <t>世帯数</t>
  </si>
  <si>
    <t>人口（B）</t>
  </si>
  <si>
    <t>面積（C）</t>
    <rPh sb="0" eb="2">
      <t>メンセキ</t>
    </rPh>
    <phoneticPr fontId="4"/>
  </si>
  <si>
    <t>人口（D）</t>
  </si>
  <si>
    <t>面積（E）</t>
    <rPh sb="0" eb="2">
      <t>メンセキ</t>
    </rPh>
    <phoneticPr fontId="4"/>
  </si>
  <si>
    <t>人口（F）</t>
  </si>
  <si>
    <t>面積（G）</t>
    <rPh sb="0" eb="2">
      <t>メンセキ</t>
    </rPh>
    <phoneticPr fontId="4"/>
  </si>
  <si>
    <t>人口（H）</t>
  </si>
  <si>
    <t>箇所数</t>
  </si>
  <si>
    <t>能  力</t>
  </si>
  <si>
    <t>Ｅ/Ａ</t>
  </si>
  <si>
    <t>Ｈ/Ｂ</t>
  </si>
  <si>
    <t>Ｅ/Ｃ</t>
  </si>
  <si>
    <t>Ｈ/Ｃ</t>
  </si>
  <si>
    <t>ｈａ</t>
  </si>
  <si>
    <t>戸</t>
  </si>
  <si>
    <t>人</t>
  </si>
  <si>
    <t>ｋｍ</t>
  </si>
  <si>
    <t>ｔ/日</t>
  </si>
  <si>
    <t>％</t>
  </si>
  <si>
    <t>昭   61</t>
    <phoneticPr fontId="3"/>
  </si>
  <si>
    <t>平   1</t>
    <phoneticPr fontId="3"/>
  </si>
  <si>
    <t>※平成26年度末で大平浄化センター廃止</t>
    <rPh sb="1" eb="3">
      <t>ヘイセイ</t>
    </rPh>
    <rPh sb="5" eb="7">
      <t>ネンド</t>
    </rPh>
    <rPh sb="7" eb="8">
      <t>マツ</t>
    </rPh>
    <rPh sb="9" eb="11">
      <t>オオヒラ</t>
    </rPh>
    <rPh sb="11" eb="13">
      <t>ジョウカ</t>
    </rPh>
    <rPh sb="17" eb="19">
      <t>ハイシ</t>
    </rPh>
    <phoneticPr fontId="3"/>
  </si>
  <si>
    <t>資料：「全国都道府県市区町村別面積調」「国勢調査」「現住人口調査」,「西郷村上下水道課」</t>
    <rPh sb="35" eb="38">
      <t>ニシゴウムラ</t>
    </rPh>
    <rPh sb="38" eb="42">
      <t>ジョウゲスイドウ</t>
    </rPh>
    <rPh sb="42" eb="43">
      <t>カ</t>
    </rPh>
    <phoneticPr fontId="4"/>
  </si>
  <si>
    <t>※　総面積は10月1日現在の面積、世帯数および総人口は各年10月1日現在の世帯・現住人口を示す。</t>
  </si>
  <si>
    <t>（3月31日）</t>
    <rPh sb="2" eb="3">
      <t>ガツ</t>
    </rPh>
    <rPh sb="5" eb="6">
      <t>ニチ</t>
    </rPh>
    <phoneticPr fontId="3"/>
  </si>
  <si>
    <t>平成20</t>
    <rPh sb="0" eb="2">
      <t>ヘイセイ</t>
    </rPh>
    <phoneticPr fontId="3"/>
  </si>
  <si>
    <t>令和元</t>
    <rPh sb="0" eb="3">
      <t>レイワガン</t>
    </rPh>
    <phoneticPr fontId="3"/>
  </si>
  <si>
    <t>　衛生　７ー２</t>
    <rPh sb="1" eb="3">
      <t>エイセイ</t>
    </rPh>
    <phoneticPr fontId="3"/>
  </si>
  <si>
    <t>幹線延長</t>
    <rPh sb="2" eb="4">
      <t>エンチョウ</t>
    </rPh>
    <phoneticPr fontId="4"/>
  </si>
  <si>
    <t>排水設備
設置済
世帯数</t>
    <rPh sb="5" eb="7">
      <t>セッチ</t>
    </rPh>
    <rPh sb="7" eb="8">
      <t>ス</t>
    </rPh>
    <rPh sb="9" eb="12">
      <t>セタイスウ</t>
    </rPh>
    <phoneticPr fontId="4"/>
  </si>
  <si>
    <t>水洗便所
設置済　　　　世帯数</t>
    <rPh sb="0" eb="2">
      <t>スイセン</t>
    </rPh>
    <rPh sb="2" eb="4">
      <t>ベンジョ</t>
    </rPh>
    <rPh sb="5" eb="7">
      <t>セッチ</t>
    </rPh>
    <rPh sb="7" eb="8">
      <t>ス</t>
    </rPh>
    <rPh sb="12" eb="15">
      <t>セタイスウ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</si>
</sst>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#,##0.00_);[Red]\(#,##0.00\)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.05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" fillId="0" borderId="0"/>
    <xf numFmtId="0" fontId="2" fillId="0" borderId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vertical="center"/>
    </xf>
    <xf numFmtId="0" fontId="8" fillId="2" borderId="7" xfId="1" applyFont="1" applyFill="1" applyBorder="1" applyAlignment="1" applyProtection="1">
      <alignment vertical="center"/>
      <protection locked="0"/>
    </xf>
    <xf numFmtId="0" fontId="8" fillId="0" borderId="5" xfId="1" applyFont="1" applyBorder="1" applyAlignment="1" applyProtection="1">
      <alignment horizontal="right" vertical="center"/>
      <protection locked="0"/>
    </xf>
    <xf numFmtId="0" fontId="8" fillId="2" borderId="7" xfId="1" applyFont="1" applyFill="1" applyBorder="1" applyAlignment="1" applyProtection="1">
      <alignment horizontal="center" vertical="center"/>
      <protection locked="0"/>
    </xf>
    <xf numFmtId="176" fontId="8" fillId="0" borderId="7" xfId="1" applyNumberFormat="1" applyFont="1" applyBorder="1" applyAlignment="1" applyProtection="1">
      <alignment vertical="center"/>
      <protection locked="0"/>
    </xf>
    <xf numFmtId="177" fontId="8" fillId="0" borderId="7" xfId="1" applyNumberFormat="1" applyFont="1" applyBorder="1" applyAlignment="1" applyProtection="1">
      <alignment vertical="center"/>
      <protection locked="0"/>
    </xf>
    <xf numFmtId="176" fontId="8" fillId="0" borderId="5" xfId="1" applyNumberFormat="1" applyFont="1" applyBorder="1" applyAlignment="1" applyProtection="1">
      <alignment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176" fontId="8" fillId="0" borderId="8" xfId="1" applyNumberFormat="1" applyFont="1" applyBorder="1" applyAlignment="1" applyProtection="1">
      <alignment vertical="center"/>
      <protection locked="0"/>
    </xf>
    <xf numFmtId="177" fontId="8" fillId="0" borderId="8" xfId="1" applyNumberFormat="1" applyFont="1" applyBorder="1" applyAlignment="1" applyProtection="1">
      <alignment vertical="center"/>
      <protection locked="0"/>
    </xf>
    <xf numFmtId="178" fontId="8" fillId="0" borderId="8" xfId="1" applyNumberFormat="1" applyFont="1" applyBorder="1" applyAlignment="1" applyProtection="1">
      <alignment vertical="center"/>
      <protection locked="0"/>
    </xf>
    <xf numFmtId="178" fontId="8" fillId="0" borderId="1" xfId="1" applyNumberFormat="1" applyFont="1" applyBorder="1" applyAlignment="1" applyProtection="1">
      <alignment vertical="center"/>
      <protection locked="0"/>
    </xf>
    <xf numFmtId="178" fontId="8" fillId="0" borderId="7" xfId="1" applyNumberFormat="1" applyFont="1" applyBorder="1" applyAlignment="1" applyProtection="1">
      <alignment vertical="center"/>
      <protection locked="0"/>
    </xf>
    <xf numFmtId="178" fontId="8" fillId="0" borderId="5" xfId="1" applyNumberFormat="1" applyFont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horizontal="center" vertical="center"/>
      <protection locked="0"/>
    </xf>
    <xf numFmtId="176" fontId="8" fillId="0" borderId="9" xfId="1" applyNumberFormat="1" applyFont="1" applyBorder="1" applyAlignment="1" applyProtection="1">
      <alignment vertical="center"/>
      <protection locked="0"/>
    </xf>
    <xf numFmtId="178" fontId="8" fillId="0" borderId="10" xfId="1" applyNumberFormat="1" applyFont="1" applyBorder="1" applyAlignment="1" applyProtection="1">
      <alignment vertical="center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176" fontId="8" fillId="0" borderId="12" xfId="1" applyNumberFormat="1" applyFont="1" applyBorder="1" applyAlignment="1" applyProtection="1">
      <alignment vertical="center"/>
      <protection locked="0"/>
    </xf>
    <xf numFmtId="177" fontId="8" fillId="0" borderId="12" xfId="1" applyNumberFormat="1" applyFont="1" applyBorder="1" applyAlignment="1" applyProtection="1">
      <alignment vertical="center"/>
      <protection locked="0"/>
    </xf>
    <xf numFmtId="178" fontId="8" fillId="0" borderId="13" xfId="1" applyNumberFormat="1" applyFont="1" applyBorder="1" applyAlignment="1" applyProtection="1">
      <alignment vertical="center"/>
      <protection locked="0"/>
    </xf>
    <xf numFmtId="178" fontId="8" fillId="0" borderId="14" xfId="1" applyNumberFormat="1" applyFont="1" applyBorder="1" applyAlignment="1" applyProtection="1">
      <alignment vertical="center"/>
      <protection locked="0"/>
    </xf>
    <xf numFmtId="178" fontId="8" fillId="0" borderId="15" xfId="1" applyNumberFormat="1" applyFont="1" applyBorder="1" applyAlignment="1" applyProtection="1">
      <alignment vertical="center"/>
      <protection locked="0"/>
    </xf>
    <xf numFmtId="0" fontId="8" fillId="2" borderId="16" xfId="1" applyFont="1" applyFill="1" applyBorder="1" applyAlignment="1" applyProtection="1">
      <alignment horizontal="center" vertical="center"/>
      <protection locked="0"/>
    </xf>
    <xf numFmtId="176" fontId="8" fillId="0" borderId="17" xfId="1" applyNumberFormat="1" applyFont="1" applyBorder="1" applyAlignment="1" applyProtection="1">
      <alignment vertical="center"/>
      <protection locked="0"/>
    </xf>
    <xf numFmtId="177" fontId="8" fillId="0" borderId="17" xfId="1" applyNumberFormat="1" applyFont="1" applyBorder="1" applyAlignment="1" applyProtection="1">
      <alignment vertical="center"/>
      <protection locked="0"/>
    </xf>
    <xf numFmtId="178" fontId="8" fillId="0" borderId="17" xfId="1" applyNumberFormat="1" applyFont="1" applyBorder="1" applyAlignment="1" applyProtection="1">
      <alignment vertical="center"/>
      <protection locked="0"/>
    </xf>
    <xf numFmtId="176" fontId="8" fillId="0" borderId="17" xfId="1" applyNumberFormat="1" applyFont="1" applyFill="1" applyBorder="1" applyAlignment="1" applyProtection="1">
      <alignment vertical="center"/>
      <protection locked="0"/>
    </xf>
    <xf numFmtId="177" fontId="8" fillId="0" borderId="17" xfId="1" applyNumberFormat="1" applyFont="1" applyFill="1" applyBorder="1" applyAlignment="1" applyProtection="1">
      <alignment vertical="center"/>
      <protection locked="0"/>
    </xf>
    <xf numFmtId="178" fontId="8" fillId="0" borderId="17" xfId="1" applyNumberFormat="1" applyFont="1" applyFill="1" applyBorder="1" applyAlignment="1" applyProtection="1">
      <alignment vertical="center"/>
      <protection locked="0"/>
    </xf>
    <xf numFmtId="176" fontId="8" fillId="0" borderId="11" xfId="1" applyNumberFormat="1" applyFont="1" applyFill="1" applyBorder="1" applyAlignment="1" applyProtection="1">
      <alignment vertical="center"/>
      <protection locked="0"/>
    </xf>
    <xf numFmtId="177" fontId="8" fillId="0" borderId="11" xfId="1" applyNumberFormat="1" applyFont="1" applyFill="1" applyBorder="1" applyAlignment="1" applyProtection="1">
      <alignment vertical="center"/>
      <protection locked="0"/>
    </xf>
    <xf numFmtId="178" fontId="8" fillId="0" borderId="11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176" fontId="8" fillId="0" borderId="11" xfId="1" applyNumberFormat="1" applyFont="1" applyBorder="1" applyAlignment="1" applyProtection="1">
      <alignment vertical="center"/>
      <protection locked="0"/>
    </xf>
    <xf numFmtId="177" fontId="8" fillId="0" borderId="11" xfId="1" applyNumberFormat="1" applyFont="1" applyBorder="1" applyAlignment="1" applyProtection="1">
      <alignment vertical="center"/>
      <protection locked="0"/>
    </xf>
    <xf numFmtId="178" fontId="8" fillId="0" borderId="11" xfId="1" applyNumberFormat="1" applyFont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0" fontId="10" fillId="0" borderId="0" xfId="1" applyFont="1" applyFill="1" applyAlignment="1">
      <alignment vertical="center"/>
    </xf>
    <xf numFmtId="0" fontId="8" fillId="0" borderId="12" xfId="1" applyFont="1" applyBorder="1" applyAlignment="1" applyProtection="1">
      <alignment horizontal="right" vertical="center"/>
      <protection locked="0"/>
    </xf>
    <xf numFmtId="0" fontId="8" fillId="0" borderId="12" xfId="1" applyFont="1" applyBorder="1" applyAlignment="1" applyProtection="1">
      <alignment vertical="center"/>
      <protection locked="0"/>
    </xf>
    <xf numFmtId="0" fontId="8" fillId="0" borderId="13" xfId="1" applyFont="1" applyBorder="1" applyAlignment="1" applyProtection="1">
      <alignment horizontal="right" vertical="center"/>
      <protection locked="0"/>
    </xf>
    <xf numFmtId="176" fontId="8" fillId="0" borderId="18" xfId="1" applyNumberFormat="1" applyFont="1" applyBorder="1" applyAlignment="1" applyProtection="1">
      <alignment vertical="center"/>
      <protection locked="0"/>
    </xf>
    <xf numFmtId="0" fontId="8" fillId="2" borderId="11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vertical="center"/>
    </xf>
    <xf numFmtId="177" fontId="8" fillId="0" borderId="11" xfId="1" applyNumberFormat="1" applyFont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6" xfId="1" applyFont="1" applyFill="1" applyBorder="1" applyAlignment="1" applyProtection="1">
      <alignment horizontal="distributed" vertical="center" wrapText="1" justifyLastLine="1"/>
      <protection locked="0"/>
    </xf>
    <xf numFmtId="0" fontId="8" fillId="2" borderId="1" xfId="1" applyFont="1" applyFill="1" applyBorder="1" applyAlignment="1" applyProtection="1">
      <alignment horizontal="distributed" vertical="center" justifyLastLine="1"/>
      <protection locked="0"/>
    </xf>
    <xf numFmtId="0" fontId="8" fillId="2" borderId="6" xfId="1" applyFont="1" applyFill="1" applyBorder="1" applyAlignment="1" applyProtection="1">
      <alignment horizontal="distributed" vertical="center" justifyLastLine="1"/>
      <protection locked="0"/>
    </xf>
    <xf numFmtId="0" fontId="8" fillId="2" borderId="2" xfId="1" applyFont="1" applyFill="1" applyBorder="1" applyAlignment="1" applyProtection="1">
      <alignment horizontal="distributed" vertical="center" justifyLastLine="1"/>
      <protection locked="0"/>
    </xf>
    <xf numFmtId="0" fontId="8" fillId="2" borderId="4" xfId="1" applyFont="1" applyFill="1" applyBorder="1" applyAlignment="1" applyProtection="1">
      <alignment horizontal="distributed" vertical="center" justifyLastLine="1"/>
      <protection locked="0"/>
    </xf>
    <xf numFmtId="0" fontId="8" fillId="2" borderId="3" xfId="1" applyFont="1" applyFill="1" applyBorder="1" applyAlignment="1" applyProtection="1">
      <alignment horizontal="distributed" vertical="center" justifyLastLine="1"/>
      <protection locked="0"/>
    </xf>
    <xf numFmtId="0" fontId="10" fillId="0" borderId="0" xfId="1" applyFont="1">
      <alignment vertical="center"/>
    </xf>
    <xf numFmtId="176" fontId="8" fillId="0" borderId="11" xfId="1" applyNumberFormat="1" applyFont="1" applyBorder="1" applyProtection="1">
      <alignment vertical="center"/>
      <protection locked="0"/>
    </xf>
    <xf numFmtId="177" fontId="8" fillId="0" borderId="11" xfId="1" applyNumberFormat="1" applyFont="1" applyBorder="1" applyProtection="1">
      <alignment vertical="center"/>
      <protection locked="0"/>
    </xf>
    <xf numFmtId="178" fontId="8" fillId="0" borderId="11" xfId="1" applyNumberFormat="1" applyFont="1" applyBorder="1" applyProtection="1">
      <alignment vertical="center"/>
      <protection locked="0"/>
    </xf>
    <xf numFmtId="176" fontId="8" fillId="0" borderId="18" xfId="1" applyNumberFormat="1" applyFont="1" applyBorder="1" applyProtection="1">
      <alignment vertical="center"/>
      <protection locked="0"/>
    </xf>
  </cellXfs>
  <cellStyles count="14">
    <cellStyle name="パーセント 2" xfId="2" xr:uid="{00000000-0005-0000-0000-000000000000}"/>
    <cellStyle name="桁区切り 2" xfId="6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4" xfId="7" xr:uid="{00000000-0005-0000-0000-000004000000}"/>
    <cellStyle name="桁区切り 5" xfId="8" xr:uid="{00000000-0005-0000-0000-000005000000}"/>
    <cellStyle name="標準" xfId="0" builtinId="0"/>
    <cellStyle name="標準 2" xfId="1" xr:uid="{00000000-0005-0000-0000-000001000000}"/>
    <cellStyle name="標準 2 2" xfId="9" xr:uid="{00000000-0005-0000-0000-000008000000}"/>
    <cellStyle name="標準 3" xfId="10" xr:uid="{00000000-0005-0000-0000-000009000000}"/>
    <cellStyle name="標準 3 2" xfId="11" xr:uid="{00000000-0005-0000-0000-00000A000000}"/>
    <cellStyle name="標準 4" xfId="12" xr:uid="{00000000-0005-0000-0000-00000B000000}"/>
    <cellStyle name="標準 5" xfId="13" xr:uid="{00000000-0005-0000-0000-00000C000000}"/>
    <cellStyle name="標準 6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9"/>
  <sheetViews>
    <sheetView tabSelected="1" view="pageBreakPreview" zoomScaleNormal="100" zoomScaleSheetLayoutView="100" workbookViewId="0">
      <selection activeCell="C44" sqref="C44"/>
    </sheetView>
  </sheetViews>
  <sheetFormatPr defaultColWidth="9" defaultRowHeight="16.2" x14ac:dyDescent="0.45"/>
  <cols>
    <col min="1" max="16384" width="9" style="3"/>
  </cols>
  <sheetData>
    <row r="1" spans="1:21" ht="30" customHeight="1" x14ac:dyDescent="0.45">
      <c r="A1" s="1"/>
      <c r="B1" s="2" t="s">
        <v>37</v>
      </c>
      <c r="C1" s="1"/>
      <c r="D1" s="1"/>
      <c r="E1" s="1"/>
      <c r="F1" s="2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22.5" customHeight="1" x14ac:dyDescent="0.45">
      <c r="A3" s="50" t="s">
        <v>1</v>
      </c>
      <c r="B3" s="55" t="s">
        <v>2</v>
      </c>
      <c r="C3" s="57"/>
      <c r="D3" s="56"/>
      <c r="E3" s="55" t="s">
        <v>3</v>
      </c>
      <c r="F3" s="56"/>
      <c r="G3" s="55" t="s">
        <v>4</v>
      </c>
      <c r="H3" s="57"/>
      <c r="I3" s="56"/>
      <c r="J3" s="55" t="s">
        <v>5</v>
      </c>
      <c r="K3" s="57"/>
      <c r="L3" s="56"/>
      <c r="M3" s="50" t="s">
        <v>38</v>
      </c>
      <c r="N3" s="55" t="s">
        <v>6</v>
      </c>
      <c r="O3" s="56"/>
      <c r="P3" s="50" t="s">
        <v>39</v>
      </c>
      <c r="Q3" s="50" t="s">
        <v>40</v>
      </c>
      <c r="R3" s="55" t="s">
        <v>7</v>
      </c>
      <c r="S3" s="57"/>
      <c r="T3" s="57"/>
      <c r="U3" s="56"/>
    </row>
    <row r="4" spans="1:21" ht="22.5" customHeight="1" x14ac:dyDescent="0.45">
      <c r="A4" s="51"/>
      <c r="B4" s="50" t="s">
        <v>8</v>
      </c>
      <c r="C4" s="53" t="s">
        <v>9</v>
      </c>
      <c r="D4" s="50" t="s">
        <v>10</v>
      </c>
      <c r="E4" s="50" t="s">
        <v>11</v>
      </c>
      <c r="F4" s="50" t="s">
        <v>12</v>
      </c>
      <c r="G4" s="50" t="s">
        <v>13</v>
      </c>
      <c r="H4" s="53" t="s">
        <v>9</v>
      </c>
      <c r="I4" s="50" t="s">
        <v>14</v>
      </c>
      <c r="J4" s="50" t="s">
        <v>15</v>
      </c>
      <c r="K4" s="53" t="s">
        <v>9</v>
      </c>
      <c r="L4" s="50" t="s">
        <v>16</v>
      </c>
      <c r="M4" s="51"/>
      <c r="N4" s="53" t="s">
        <v>17</v>
      </c>
      <c r="O4" s="53" t="s">
        <v>18</v>
      </c>
      <c r="P4" s="51"/>
      <c r="Q4" s="51"/>
      <c r="R4" s="53" t="s">
        <v>19</v>
      </c>
      <c r="S4" s="53" t="s">
        <v>20</v>
      </c>
      <c r="T4" s="53" t="s">
        <v>21</v>
      </c>
      <c r="U4" s="53" t="s">
        <v>22</v>
      </c>
    </row>
    <row r="5" spans="1:21" ht="22.5" customHeight="1" x14ac:dyDescent="0.45">
      <c r="A5" s="52"/>
      <c r="B5" s="52"/>
      <c r="C5" s="54"/>
      <c r="D5" s="52"/>
      <c r="E5" s="52"/>
      <c r="F5" s="52"/>
      <c r="G5" s="52"/>
      <c r="H5" s="54"/>
      <c r="I5" s="52"/>
      <c r="J5" s="52"/>
      <c r="K5" s="54"/>
      <c r="L5" s="52"/>
      <c r="M5" s="52"/>
      <c r="N5" s="54"/>
      <c r="O5" s="54"/>
      <c r="P5" s="52"/>
      <c r="Q5" s="52"/>
      <c r="R5" s="54"/>
      <c r="S5" s="54"/>
      <c r="T5" s="54"/>
      <c r="U5" s="54"/>
    </row>
    <row r="6" spans="1:21" ht="22.5" customHeight="1" x14ac:dyDescent="0.45">
      <c r="A6" s="4"/>
      <c r="B6" s="43" t="s">
        <v>23</v>
      </c>
      <c r="C6" s="43" t="s">
        <v>24</v>
      </c>
      <c r="D6" s="43" t="s">
        <v>25</v>
      </c>
      <c r="E6" s="43" t="s">
        <v>23</v>
      </c>
      <c r="F6" s="43" t="s">
        <v>25</v>
      </c>
      <c r="G6" s="43" t="s">
        <v>23</v>
      </c>
      <c r="H6" s="43" t="s">
        <v>24</v>
      </c>
      <c r="I6" s="43" t="s">
        <v>25</v>
      </c>
      <c r="J6" s="43" t="s">
        <v>23</v>
      </c>
      <c r="K6" s="43" t="s">
        <v>24</v>
      </c>
      <c r="L6" s="43" t="s">
        <v>25</v>
      </c>
      <c r="M6" s="43" t="s">
        <v>26</v>
      </c>
      <c r="N6" s="44"/>
      <c r="O6" s="43" t="s">
        <v>27</v>
      </c>
      <c r="P6" s="43" t="s">
        <v>24</v>
      </c>
      <c r="Q6" s="43" t="s">
        <v>24</v>
      </c>
      <c r="R6" s="43" t="s">
        <v>28</v>
      </c>
      <c r="S6" s="43" t="s">
        <v>28</v>
      </c>
      <c r="T6" s="45" t="s">
        <v>28</v>
      </c>
      <c r="U6" s="5" t="s">
        <v>28</v>
      </c>
    </row>
    <row r="7" spans="1:21" ht="22.5" hidden="1" customHeight="1" x14ac:dyDescent="0.45">
      <c r="A7" s="6" t="s">
        <v>29</v>
      </c>
      <c r="B7" s="7">
        <v>19435</v>
      </c>
      <c r="C7" s="7">
        <v>3591</v>
      </c>
      <c r="D7" s="7">
        <v>14766</v>
      </c>
      <c r="E7" s="7"/>
      <c r="F7" s="7"/>
      <c r="G7" s="8"/>
      <c r="H7" s="7"/>
      <c r="I7" s="7"/>
      <c r="J7" s="8"/>
      <c r="K7" s="7"/>
      <c r="L7" s="7"/>
      <c r="M7" s="8"/>
      <c r="N7" s="7"/>
      <c r="O7" s="7"/>
      <c r="P7" s="7"/>
      <c r="Q7" s="7"/>
      <c r="R7" s="7"/>
      <c r="S7" s="7"/>
      <c r="T7" s="7"/>
      <c r="U7" s="9"/>
    </row>
    <row r="8" spans="1:21" ht="22.5" hidden="1" customHeight="1" x14ac:dyDescent="0.45">
      <c r="A8" s="10">
        <v>62</v>
      </c>
      <c r="B8" s="11">
        <v>19435</v>
      </c>
      <c r="C8" s="11">
        <v>3667</v>
      </c>
      <c r="D8" s="11">
        <v>15092</v>
      </c>
      <c r="E8" s="11"/>
      <c r="F8" s="11"/>
      <c r="G8" s="12"/>
      <c r="H8" s="11"/>
      <c r="I8" s="11"/>
      <c r="J8" s="12"/>
      <c r="K8" s="11"/>
      <c r="L8" s="11"/>
      <c r="M8" s="12"/>
      <c r="N8" s="11"/>
      <c r="O8" s="11"/>
      <c r="P8" s="11"/>
      <c r="Q8" s="11"/>
      <c r="R8" s="13"/>
      <c r="S8" s="13"/>
      <c r="T8" s="13"/>
      <c r="U8" s="14"/>
    </row>
    <row r="9" spans="1:21" ht="22.5" hidden="1" customHeight="1" x14ac:dyDescent="0.45">
      <c r="A9" s="10">
        <v>63</v>
      </c>
      <c r="B9" s="11">
        <v>19435</v>
      </c>
      <c r="C9" s="11">
        <v>3711</v>
      </c>
      <c r="D9" s="11">
        <v>15264</v>
      </c>
      <c r="E9" s="11"/>
      <c r="F9" s="11"/>
      <c r="G9" s="12">
        <v>4</v>
      </c>
      <c r="H9" s="11">
        <v>29</v>
      </c>
      <c r="I9" s="11">
        <v>100</v>
      </c>
      <c r="J9" s="12"/>
      <c r="K9" s="11"/>
      <c r="L9" s="11"/>
      <c r="M9" s="12">
        <v>0.2</v>
      </c>
      <c r="N9" s="11"/>
      <c r="O9" s="11"/>
      <c r="P9" s="11"/>
      <c r="Q9" s="11"/>
      <c r="R9" s="13">
        <f>(G9/B9)*100</f>
        <v>2.0581425263699511E-2</v>
      </c>
      <c r="S9" s="13"/>
      <c r="T9" s="13"/>
      <c r="U9" s="14"/>
    </row>
    <row r="10" spans="1:21" ht="22.5" hidden="1" customHeight="1" x14ac:dyDescent="0.45">
      <c r="A10" s="6" t="s">
        <v>30</v>
      </c>
      <c r="B10" s="7">
        <v>19228</v>
      </c>
      <c r="C10" s="7">
        <v>3811</v>
      </c>
      <c r="D10" s="7">
        <v>15651</v>
      </c>
      <c r="E10" s="7"/>
      <c r="F10" s="7"/>
      <c r="G10" s="8">
        <v>15.6</v>
      </c>
      <c r="H10" s="7">
        <v>58</v>
      </c>
      <c r="I10" s="7">
        <v>232</v>
      </c>
      <c r="J10" s="8"/>
      <c r="K10" s="7"/>
      <c r="L10" s="7"/>
      <c r="M10" s="8">
        <v>1.1000000000000001</v>
      </c>
      <c r="N10" s="7"/>
      <c r="O10" s="7"/>
      <c r="P10" s="7"/>
      <c r="Q10" s="7"/>
      <c r="R10" s="15">
        <f t="shared" ref="R10:R17" si="0">(G10/B10)*100</f>
        <v>8.1131682962346588E-2</v>
      </c>
      <c r="S10" s="15"/>
      <c r="T10" s="15"/>
      <c r="U10" s="16"/>
    </row>
    <row r="11" spans="1:21" ht="22.5" hidden="1" customHeight="1" x14ac:dyDescent="0.45">
      <c r="A11" s="10">
        <v>2</v>
      </c>
      <c r="B11" s="11">
        <v>19228</v>
      </c>
      <c r="C11" s="11">
        <v>3946</v>
      </c>
      <c r="D11" s="11">
        <v>16073</v>
      </c>
      <c r="E11" s="11"/>
      <c r="F11" s="11"/>
      <c r="G11" s="12">
        <v>24.2</v>
      </c>
      <c r="H11" s="11">
        <v>161</v>
      </c>
      <c r="I11" s="11">
        <v>644</v>
      </c>
      <c r="J11" s="12"/>
      <c r="K11" s="11"/>
      <c r="L11" s="11"/>
      <c r="M11" s="12">
        <v>3.1</v>
      </c>
      <c r="N11" s="11"/>
      <c r="O11" s="11"/>
      <c r="P11" s="11"/>
      <c r="Q11" s="11"/>
      <c r="R11" s="13">
        <f t="shared" si="0"/>
        <v>0.12585812356979406</v>
      </c>
      <c r="S11" s="13"/>
      <c r="T11" s="13"/>
      <c r="U11" s="14"/>
    </row>
    <row r="12" spans="1:21" ht="22.5" hidden="1" customHeight="1" x14ac:dyDescent="0.45">
      <c r="A12" s="10">
        <v>3</v>
      </c>
      <c r="B12" s="11">
        <v>19228</v>
      </c>
      <c r="C12" s="11">
        <v>4155</v>
      </c>
      <c r="D12" s="11">
        <v>16317</v>
      </c>
      <c r="E12" s="11"/>
      <c r="F12" s="11"/>
      <c r="G12" s="12">
        <v>40</v>
      </c>
      <c r="H12" s="11">
        <v>305</v>
      </c>
      <c r="I12" s="11">
        <v>1221</v>
      </c>
      <c r="J12" s="12"/>
      <c r="K12" s="11"/>
      <c r="L12" s="11"/>
      <c r="M12" s="12">
        <v>5.9</v>
      </c>
      <c r="N12" s="11"/>
      <c r="O12" s="11"/>
      <c r="P12" s="11"/>
      <c r="Q12" s="11"/>
      <c r="R12" s="13">
        <f t="shared" si="0"/>
        <v>0.20802995631370919</v>
      </c>
      <c r="S12" s="13"/>
      <c r="T12" s="13"/>
      <c r="U12" s="14"/>
    </row>
    <row r="13" spans="1:21" ht="22.5" hidden="1" customHeight="1" x14ac:dyDescent="0.45">
      <c r="A13" s="10">
        <v>4</v>
      </c>
      <c r="B13" s="11">
        <v>19227</v>
      </c>
      <c r="C13" s="11">
        <v>4333</v>
      </c>
      <c r="D13" s="11">
        <v>16679</v>
      </c>
      <c r="E13" s="11"/>
      <c r="F13" s="11"/>
      <c r="G13" s="12">
        <v>47</v>
      </c>
      <c r="H13" s="11">
        <v>354</v>
      </c>
      <c r="I13" s="11">
        <v>1416</v>
      </c>
      <c r="J13" s="12"/>
      <c r="K13" s="11"/>
      <c r="L13" s="11"/>
      <c r="M13" s="12">
        <v>7.7</v>
      </c>
      <c r="N13" s="11"/>
      <c r="O13" s="11"/>
      <c r="P13" s="11"/>
      <c r="Q13" s="11"/>
      <c r="R13" s="13">
        <f t="shared" si="0"/>
        <v>0.24444791179071096</v>
      </c>
      <c r="S13" s="13"/>
      <c r="T13" s="13"/>
      <c r="U13" s="14"/>
    </row>
    <row r="14" spans="1:21" ht="22.5" hidden="1" customHeight="1" x14ac:dyDescent="0.45">
      <c r="A14" s="10">
        <v>5</v>
      </c>
      <c r="B14" s="11">
        <v>19227</v>
      </c>
      <c r="C14" s="11">
        <v>4468</v>
      </c>
      <c r="D14" s="11">
        <v>17051</v>
      </c>
      <c r="E14" s="11"/>
      <c r="F14" s="11"/>
      <c r="G14" s="12">
        <v>58</v>
      </c>
      <c r="H14" s="11">
        <v>475</v>
      </c>
      <c r="I14" s="11">
        <v>1900</v>
      </c>
      <c r="J14" s="12"/>
      <c r="K14" s="11"/>
      <c r="L14" s="11"/>
      <c r="M14" s="12">
        <v>11.3</v>
      </c>
      <c r="N14" s="11"/>
      <c r="O14" s="11"/>
      <c r="P14" s="11"/>
      <c r="Q14" s="11"/>
      <c r="R14" s="13">
        <f t="shared" si="0"/>
        <v>0.30165912518853699</v>
      </c>
      <c r="S14" s="13"/>
      <c r="T14" s="13"/>
      <c r="U14" s="14"/>
    </row>
    <row r="15" spans="1:21" ht="22.5" hidden="1" customHeight="1" x14ac:dyDescent="0.45">
      <c r="A15" s="10">
        <v>6</v>
      </c>
      <c r="B15" s="11">
        <v>19227</v>
      </c>
      <c r="C15" s="11">
        <v>4545</v>
      </c>
      <c r="D15" s="11">
        <v>17263</v>
      </c>
      <c r="E15" s="11"/>
      <c r="F15" s="11"/>
      <c r="G15" s="12">
        <v>83</v>
      </c>
      <c r="H15" s="11">
        <v>650</v>
      </c>
      <c r="I15" s="11">
        <v>2600</v>
      </c>
      <c r="J15" s="12"/>
      <c r="K15" s="11"/>
      <c r="L15" s="11"/>
      <c r="M15" s="12">
        <v>15.1</v>
      </c>
      <c r="N15" s="11">
        <v>1</v>
      </c>
      <c r="O15" s="11">
        <v>900</v>
      </c>
      <c r="P15" s="11">
        <v>84</v>
      </c>
      <c r="Q15" s="11">
        <v>26</v>
      </c>
      <c r="R15" s="13">
        <f t="shared" si="0"/>
        <v>0.431684610183596</v>
      </c>
      <c r="S15" s="13"/>
      <c r="T15" s="13"/>
      <c r="U15" s="14"/>
    </row>
    <row r="16" spans="1:21" ht="22.5" hidden="1" customHeight="1" x14ac:dyDescent="0.45">
      <c r="A16" s="10">
        <v>7</v>
      </c>
      <c r="B16" s="11">
        <v>19232</v>
      </c>
      <c r="C16" s="11">
        <v>4907</v>
      </c>
      <c r="D16" s="11">
        <v>17920</v>
      </c>
      <c r="E16" s="11"/>
      <c r="F16" s="11"/>
      <c r="G16" s="12">
        <v>117</v>
      </c>
      <c r="H16" s="11">
        <v>800</v>
      </c>
      <c r="I16" s="11">
        <v>3200</v>
      </c>
      <c r="J16" s="12"/>
      <c r="K16" s="11"/>
      <c r="L16" s="11"/>
      <c r="M16" s="12">
        <v>20.2</v>
      </c>
      <c r="N16" s="11">
        <v>1</v>
      </c>
      <c r="O16" s="11">
        <v>900</v>
      </c>
      <c r="P16" s="11">
        <v>395</v>
      </c>
      <c r="Q16" s="11">
        <v>46</v>
      </c>
      <c r="R16" s="13">
        <f t="shared" si="0"/>
        <v>0.60836106489184694</v>
      </c>
      <c r="S16" s="13"/>
      <c r="T16" s="13"/>
      <c r="U16" s="14"/>
    </row>
    <row r="17" spans="1:21" ht="22.5" hidden="1" customHeight="1" x14ac:dyDescent="0.45">
      <c r="A17" s="10">
        <v>8</v>
      </c>
      <c r="B17" s="11">
        <v>19232</v>
      </c>
      <c r="C17" s="11">
        <v>5003</v>
      </c>
      <c r="D17" s="11">
        <v>18112</v>
      </c>
      <c r="E17" s="11"/>
      <c r="F17" s="11"/>
      <c r="G17" s="12">
        <v>165.1</v>
      </c>
      <c r="H17" s="11">
        <v>630</v>
      </c>
      <c r="I17" s="11">
        <v>2900</v>
      </c>
      <c r="J17" s="12">
        <v>165.1</v>
      </c>
      <c r="K17" s="11">
        <v>464</v>
      </c>
      <c r="L17" s="11">
        <v>1618</v>
      </c>
      <c r="M17" s="12">
        <v>24.2</v>
      </c>
      <c r="N17" s="11">
        <v>1</v>
      </c>
      <c r="O17" s="11">
        <v>600</v>
      </c>
      <c r="P17" s="11">
        <v>600</v>
      </c>
      <c r="Q17" s="11">
        <v>74</v>
      </c>
      <c r="R17" s="13">
        <f t="shared" si="0"/>
        <v>0.85846505823627284</v>
      </c>
      <c r="S17" s="13">
        <f>(L17/D17)*100</f>
        <v>8.9333038869257955</v>
      </c>
      <c r="T17" s="13"/>
      <c r="U17" s="14"/>
    </row>
    <row r="18" spans="1:21" ht="22.5" hidden="1" customHeight="1" x14ac:dyDescent="0.45">
      <c r="A18" s="10">
        <v>9</v>
      </c>
      <c r="B18" s="11">
        <v>19232</v>
      </c>
      <c r="C18" s="11">
        <v>5108</v>
      </c>
      <c r="D18" s="11">
        <v>18251</v>
      </c>
      <c r="E18" s="11"/>
      <c r="F18" s="11"/>
      <c r="G18" s="12">
        <v>187.6</v>
      </c>
      <c r="H18" s="11">
        <v>943</v>
      </c>
      <c r="I18" s="11">
        <v>3398</v>
      </c>
      <c r="J18" s="12">
        <v>187.5</v>
      </c>
      <c r="K18" s="11">
        <v>680</v>
      </c>
      <c r="L18" s="11">
        <v>2205</v>
      </c>
      <c r="M18" s="12">
        <v>27.8</v>
      </c>
      <c r="N18" s="11">
        <v>1</v>
      </c>
      <c r="O18" s="11">
        <v>600</v>
      </c>
      <c r="P18" s="11">
        <v>680</v>
      </c>
      <c r="Q18" s="11">
        <v>75</v>
      </c>
      <c r="R18" s="13">
        <v>0.97</v>
      </c>
      <c r="S18" s="13">
        <f>(L18/D18)*100</f>
        <v>12.081529779190181</v>
      </c>
      <c r="T18" s="13"/>
      <c r="U18" s="14"/>
    </row>
    <row r="19" spans="1:21" ht="22.5" hidden="1" customHeight="1" x14ac:dyDescent="0.45">
      <c r="A19" s="10">
        <v>10</v>
      </c>
      <c r="B19" s="11">
        <v>19232</v>
      </c>
      <c r="C19" s="11">
        <v>5167</v>
      </c>
      <c r="D19" s="11">
        <v>18449</v>
      </c>
      <c r="E19" s="11"/>
      <c r="F19" s="11"/>
      <c r="G19" s="12">
        <v>214.7</v>
      </c>
      <c r="H19" s="11">
        <v>1270</v>
      </c>
      <c r="I19" s="11">
        <v>4140</v>
      </c>
      <c r="J19" s="12">
        <v>214.7</v>
      </c>
      <c r="K19" s="11">
        <v>858</v>
      </c>
      <c r="L19" s="11">
        <v>2734</v>
      </c>
      <c r="M19" s="12">
        <v>33.9</v>
      </c>
      <c r="N19" s="11">
        <v>1</v>
      </c>
      <c r="O19" s="11">
        <v>900</v>
      </c>
      <c r="P19" s="11">
        <v>858</v>
      </c>
      <c r="Q19" s="11">
        <v>100</v>
      </c>
      <c r="R19" s="13">
        <v>1.1200000000000001</v>
      </c>
      <c r="S19" s="13">
        <v>14.8</v>
      </c>
      <c r="T19" s="13"/>
      <c r="U19" s="14"/>
    </row>
    <row r="20" spans="1:21" ht="22.5" hidden="1" customHeight="1" x14ac:dyDescent="0.45">
      <c r="A20" s="10">
        <v>11</v>
      </c>
      <c r="B20" s="11">
        <v>19232</v>
      </c>
      <c r="C20" s="11">
        <v>5375</v>
      </c>
      <c r="D20" s="11">
        <v>18614</v>
      </c>
      <c r="E20" s="11"/>
      <c r="F20" s="11"/>
      <c r="G20" s="12">
        <v>271.5</v>
      </c>
      <c r="H20" s="11">
        <v>1677</v>
      </c>
      <c r="I20" s="11">
        <v>5050</v>
      </c>
      <c r="J20" s="12">
        <v>271.5</v>
      </c>
      <c r="K20" s="11">
        <v>1087</v>
      </c>
      <c r="L20" s="11">
        <v>3643</v>
      </c>
      <c r="M20" s="12">
        <v>41.6</v>
      </c>
      <c r="N20" s="11">
        <v>1</v>
      </c>
      <c r="O20" s="11">
        <v>900</v>
      </c>
      <c r="P20" s="11">
        <v>1087</v>
      </c>
      <c r="Q20" s="11">
        <v>1087</v>
      </c>
      <c r="R20" s="13">
        <v>1.41</v>
      </c>
      <c r="S20" s="13">
        <v>19.600000000000001</v>
      </c>
      <c r="T20" s="13"/>
      <c r="U20" s="14"/>
    </row>
    <row r="21" spans="1:21" ht="22.5" hidden="1" customHeight="1" x14ac:dyDescent="0.45">
      <c r="A21" s="17">
        <v>12</v>
      </c>
      <c r="B21" s="18">
        <v>19232</v>
      </c>
      <c r="C21" s="11">
        <v>5780</v>
      </c>
      <c r="D21" s="11">
        <v>18642</v>
      </c>
      <c r="E21" s="11"/>
      <c r="F21" s="11"/>
      <c r="G21" s="12">
        <v>297</v>
      </c>
      <c r="H21" s="11">
        <v>1860</v>
      </c>
      <c r="I21" s="11">
        <v>5626</v>
      </c>
      <c r="J21" s="12">
        <v>297</v>
      </c>
      <c r="K21" s="11">
        <v>1250</v>
      </c>
      <c r="L21" s="11">
        <v>5626</v>
      </c>
      <c r="M21" s="12">
        <v>47</v>
      </c>
      <c r="N21" s="11">
        <v>1</v>
      </c>
      <c r="O21" s="11">
        <v>900</v>
      </c>
      <c r="P21" s="11">
        <v>1250</v>
      </c>
      <c r="Q21" s="11">
        <v>1250</v>
      </c>
      <c r="R21" s="13">
        <v>1.54</v>
      </c>
      <c r="S21" s="13">
        <v>30.2</v>
      </c>
      <c r="T21" s="14"/>
      <c r="U21" s="19"/>
    </row>
    <row r="22" spans="1:21" ht="22.5" hidden="1" customHeight="1" x14ac:dyDescent="0.45">
      <c r="A22" s="20">
        <v>13</v>
      </c>
      <c r="B22" s="21">
        <v>19232</v>
      </c>
      <c r="C22" s="21">
        <v>5625</v>
      </c>
      <c r="D22" s="21">
        <v>18807</v>
      </c>
      <c r="E22" s="21"/>
      <c r="F22" s="21"/>
      <c r="G22" s="22">
        <v>345.6</v>
      </c>
      <c r="H22" s="21">
        <v>2247</v>
      </c>
      <c r="I22" s="21">
        <v>6655</v>
      </c>
      <c r="J22" s="22">
        <v>345.6</v>
      </c>
      <c r="K22" s="21">
        <v>1466</v>
      </c>
      <c r="L22" s="21">
        <v>6655</v>
      </c>
      <c r="M22" s="22">
        <v>55</v>
      </c>
      <c r="N22" s="21">
        <v>1</v>
      </c>
      <c r="O22" s="21">
        <v>900</v>
      </c>
      <c r="P22" s="21">
        <v>1466</v>
      </c>
      <c r="Q22" s="21">
        <v>1466</v>
      </c>
      <c r="R22" s="23">
        <v>1.8</v>
      </c>
      <c r="S22" s="24">
        <v>35.4</v>
      </c>
      <c r="T22" s="25"/>
      <c r="U22" s="25"/>
    </row>
    <row r="23" spans="1:21" ht="22.5" hidden="1" customHeight="1" x14ac:dyDescent="0.45">
      <c r="A23" s="26">
        <v>14</v>
      </c>
      <c r="B23" s="27">
        <v>19232</v>
      </c>
      <c r="C23" s="27">
        <v>5741</v>
      </c>
      <c r="D23" s="27">
        <v>18977</v>
      </c>
      <c r="E23" s="27"/>
      <c r="F23" s="27"/>
      <c r="G23" s="28">
        <v>384.9</v>
      </c>
      <c r="H23" s="27">
        <v>2522</v>
      </c>
      <c r="I23" s="27">
        <v>7565</v>
      </c>
      <c r="J23" s="28">
        <v>384.9</v>
      </c>
      <c r="K23" s="27">
        <v>1589</v>
      </c>
      <c r="L23" s="27">
        <v>7565</v>
      </c>
      <c r="M23" s="28">
        <v>60.9</v>
      </c>
      <c r="N23" s="27">
        <v>1</v>
      </c>
      <c r="O23" s="27">
        <v>900</v>
      </c>
      <c r="P23" s="27">
        <v>1589</v>
      </c>
      <c r="Q23" s="27">
        <v>1589</v>
      </c>
      <c r="R23" s="29">
        <v>2</v>
      </c>
      <c r="S23" s="29">
        <v>39.9</v>
      </c>
      <c r="T23" s="29"/>
      <c r="U23" s="29"/>
    </row>
    <row r="24" spans="1:21" ht="22.5" hidden="1" customHeight="1" x14ac:dyDescent="0.45">
      <c r="A24" s="26">
        <v>15</v>
      </c>
      <c r="B24" s="27">
        <v>19232</v>
      </c>
      <c r="C24" s="27">
        <v>5891</v>
      </c>
      <c r="D24" s="27">
        <v>19233</v>
      </c>
      <c r="E24" s="27"/>
      <c r="F24" s="27"/>
      <c r="G24" s="28">
        <v>419.9</v>
      </c>
      <c r="H24" s="27">
        <v>2713</v>
      </c>
      <c r="I24" s="27">
        <v>8146</v>
      </c>
      <c r="J24" s="28">
        <v>419.9</v>
      </c>
      <c r="K24" s="27">
        <v>1834</v>
      </c>
      <c r="L24" s="27">
        <v>8140</v>
      </c>
      <c r="M24" s="28">
        <v>66</v>
      </c>
      <c r="N24" s="27">
        <v>1</v>
      </c>
      <c r="O24" s="27">
        <v>900</v>
      </c>
      <c r="P24" s="27">
        <v>1834</v>
      </c>
      <c r="Q24" s="27">
        <v>1834</v>
      </c>
      <c r="R24" s="29">
        <v>2.1800000000000002</v>
      </c>
      <c r="S24" s="29">
        <v>42.3</v>
      </c>
      <c r="T24" s="29"/>
      <c r="U24" s="29"/>
    </row>
    <row r="25" spans="1:21" ht="22.5" hidden="1" customHeight="1" x14ac:dyDescent="0.45">
      <c r="A25" s="26">
        <v>16</v>
      </c>
      <c r="B25" s="27">
        <v>19232</v>
      </c>
      <c r="C25" s="27">
        <v>6060</v>
      </c>
      <c r="D25" s="27">
        <v>19380</v>
      </c>
      <c r="E25" s="27"/>
      <c r="F25" s="27"/>
      <c r="G25" s="28">
        <v>456.7</v>
      </c>
      <c r="H25" s="27">
        <v>2951</v>
      </c>
      <c r="I25" s="27">
        <v>8863</v>
      </c>
      <c r="J25" s="28">
        <v>456.7</v>
      </c>
      <c r="K25" s="27">
        <v>1896</v>
      </c>
      <c r="L25" s="27">
        <v>8863</v>
      </c>
      <c r="M25" s="28">
        <v>71.2</v>
      </c>
      <c r="N25" s="27">
        <v>1</v>
      </c>
      <c r="O25" s="27">
        <v>900</v>
      </c>
      <c r="P25" s="27">
        <v>1896</v>
      </c>
      <c r="Q25" s="27">
        <v>1896</v>
      </c>
      <c r="R25" s="29">
        <v>2.37</v>
      </c>
      <c r="S25" s="29">
        <v>45.7</v>
      </c>
      <c r="T25" s="29"/>
      <c r="U25" s="29"/>
    </row>
    <row r="26" spans="1:21" ht="22.5" hidden="1" customHeight="1" x14ac:dyDescent="0.45">
      <c r="A26" s="26">
        <v>17</v>
      </c>
      <c r="B26" s="30">
        <v>19232</v>
      </c>
      <c r="C26" s="30">
        <v>6123</v>
      </c>
      <c r="D26" s="30">
        <v>19494</v>
      </c>
      <c r="E26" s="30"/>
      <c r="F26" s="30"/>
      <c r="G26" s="31">
        <v>478.5</v>
      </c>
      <c r="H26" s="30">
        <v>3358</v>
      </c>
      <c r="I26" s="30">
        <v>9404</v>
      </c>
      <c r="J26" s="31">
        <v>478.5</v>
      </c>
      <c r="K26" s="30">
        <v>3358</v>
      </c>
      <c r="L26" s="30">
        <v>9404</v>
      </c>
      <c r="M26" s="31">
        <v>74.3</v>
      </c>
      <c r="N26" s="30">
        <v>1</v>
      </c>
      <c r="O26" s="30">
        <v>900</v>
      </c>
      <c r="P26" s="30">
        <v>2344</v>
      </c>
      <c r="Q26" s="30">
        <f t="shared" ref="Q26:Q38" si="1">P26</f>
        <v>2344</v>
      </c>
      <c r="R26" s="32">
        <f t="shared" ref="R26:R38" si="2">G26/B26*100</f>
        <v>2.4880407653910148</v>
      </c>
      <c r="S26" s="32">
        <f t="shared" ref="S26:S38" si="3">L26/D26*100</f>
        <v>48.240484251564588</v>
      </c>
      <c r="T26" s="32"/>
      <c r="U26" s="32"/>
    </row>
    <row r="27" spans="1:21" ht="22.5" hidden="1" customHeight="1" x14ac:dyDescent="0.45">
      <c r="A27" s="20">
        <v>18</v>
      </c>
      <c r="B27" s="30">
        <v>19232</v>
      </c>
      <c r="C27" s="33">
        <v>6285</v>
      </c>
      <c r="D27" s="33">
        <v>19661</v>
      </c>
      <c r="E27" s="33"/>
      <c r="F27" s="33"/>
      <c r="G27" s="34">
        <v>535.72</v>
      </c>
      <c r="H27" s="33">
        <v>3460</v>
      </c>
      <c r="I27" s="33">
        <v>9689</v>
      </c>
      <c r="J27" s="34">
        <v>535.70000000000005</v>
      </c>
      <c r="K27" s="33">
        <v>3460</v>
      </c>
      <c r="L27" s="33">
        <v>9689</v>
      </c>
      <c r="M27" s="34">
        <v>81.8</v>
      </c>
      <c r="N27" s="33">
        <v>1</v>
      </c>
      <c r="O27" s="33">
        <v>900</v>
      </c>
      <c r="P27" s="33">
        <v>2496</v>
      </c>
      <c r="Q27" s="30">
        <f t="shared" si="1"/>
        <v>2496</v>
      </c>
      <c r="R27" s="32">
        <f t="shared" si="2"/>
        <v>2.7855657237936775</v>
      </c>
      <c r="S27" s="32">
        <f t="shared" si="3"/>
        <v>49.280301103707849</v>
      </c>
      <c r="T27" s="35"/>
      <c r="U27" s="35"/>
    </row>
    <row r="28" spans="1:21" ht="22.5" hidden="1" customHeight="1" x14ac:dyDescent="0.45">
      <c r="A28" s="20">
        <v>19</v>
      </c>
      <c r="B28" s="30">
        <v>19232</v>
      </c>
      <c r="C28" s="33">
        <v>6432</v>
      </c>
      <c r="D28" s="33">
        <v>19706</v>
      </c>
      <c r="E28" s="33"/>
      <c r="F28" s="33"/>
      <c r="G28" s="34">
        <v>571.6</v>
      </c>
      <c r="H28" s="33">
        <v>3723</v>
      </c>
      <c r="I28" s="33">
        <v>10166</v>
      </c>
      <c r="J28" s="34">
        <v>571.6</v>
      </c>
      <c r="K28" s="33">
        <v>3723</v>
      </c>
      <c r="L28" s="33">
        <v>10166</v>
      </c>
      <c r="M28" s="34">
        <v>86.7</v>
      </c>
      <c r="N28" s="33">
        <v>1</v>
      </c>
      <c r="O28" s="33">
        <v>900</v>
      </c>
      <c r="P28" s="33">
        <v>2553</v>
      </c>
      <c r="Q28" s="30">
        <f t="shared" si="1"/>
        <v>2553</v>
      </c>
      <c r="R28" s="32">
        <f t="shared" si="2"/>
        <v>2.9721297836938434</v>
      </c>
      <c r="S28" s="32">
        <f t="shared" si="3"/>
        <v>51.588348726276259</v>
      </c>
      <c r="T28" s="35"/>
      <c r="U28" s="35"/>
    </row>
    <row r="29" spans="1:21" ht="22.5" customHeight="1" x14ac:dyDescent="0.45">
      <c r="A29" s="20" t="s">
        <v>35</v>
      </c>
      <c r="B29" s="30">
        <v>19232</v>
      </c>
      <c r="C29" s="33">
        <v>6615</v>
      </c>
      <c r="D29" s="33">
        <v>19804</v>
      </c>
      <c r="E29" s="33"/>
      <c r="F29" s="33"/>
      <c r="G29" s="34">
        <v>593.29999999999995</v>
      </c>
      <c r="H29" s="33">
        <v>3875</v>
      </c>
      <c r="I29" s="33">
        <v>10503</v>
      </c>
      <c r="J29" s="34">
        <v>593.29999999999995</v>
      </c>
      <c r="K29" s="33">
        <v>3875</v>
      </c>
      <c r="L29" s="33">
        <v>10503</v>
      </c>
      <c r="M29" s="34">
        <v>91.6</v>
      </c>
      <c r="N29" s="33">
        <v>1</v>
      </c>
      <c r="O29" s="33">
        <v>900</v>
      </c>
      <c r="P29" s="33">
        <v>2887</v>
      </c>
      <c r="Q29" s="30">
        <f t="shared" si="1"/>
        <v>2887</v>
      </c>
      <c r="R29" s="32">
        <f t="shared" si="2"/>
        <v>3.0849625623960062</v>
      </c>
      <c r="S29" s="32">
        <f t="shared" si="3"/>
        <v>53.034740456473436</v>
      </c>
      <c r="T29" s="35"/>
      <c r="U29" s="35"/>
    </row>
    <row r="30" spans="1:21" ht="22.5" customHeight="1" x14ac:dyDescent="0.45">
      <c r="A30" s="20">
        <v>21</v>
      </c>
      <c r="B30" s="33">
        <v>19232</v>
      </c>
      <c r="C30" s="33">
        <v>6644</v>
      </c>
      <c r="D30" s="33">
        <v>19811</v>
      </c>
      <c r="E30" s="33"/>
      <c r="F30" s="33"/>
      <c r="G30" s="34">
        <v>617.1</v>
      </c>
      <c r="H30" s="33">
        <v>3997</v>
      </c>
      <c r="I30" s="33">
        <v>10818</v>
      </c>
      <c r="J30" s="34">
        <v>617.1</v>
      </c>
      <c r="K30" s="33">
        <v>3997</v>
      </c>
      <c r="L30" s="33">
        <v>10818</v>
      </c>
      <c r="M30" s="34">
        <v>94.9</v>
      </c>
      <c r="N30" s="33">
        <v>1</v>
      </c>
      <c r="O30" s="33">
        <v>900</v>
      </c>
      <c r="P30" s="33">
        <v>3178</v>
      </c>
      <c r="Q30" s="33">
        <f t="shared" si="1"/>
        <v>3178</v>
      </c>
      <c r="R30" s="35">
        <f t="shared" si="2"/>
        <v>3.2087146422628949</v>
      </c>
      <c r="S30" s="35">
        <f t="shared" si="3"/>
        <v>54.606026954722118</v>
      </c>
      <c r="T30" s="35"/>
      <c r="U30" s="35"/>
    </row>
    <row r="31" spans="1:21" s="36" customFormat="1" ht="22.5" customHeight="1" x14ac:dyDescent="0.45">
      <c r="A31" s="20">
        <v>22</v>
      </c>
      <c r="B31" s="33">
        <v>19232</v>
      </c>
      <c r="C31" s="33">
        <v>6711</v>
      </c>
      <c r="D31" s="33">
        <v>19767</v>
      </c>
      <c r="E31" s="33"/>
      <c r="F31" s="33"/>
      <c r="G31" s="34">
        <v>623.5</v>
      </c>
      <c r="H31" s="33">
        <v>4108</v>
      </c>
      <c r="I31" s="33">
        <v>11006</v>
      </c>
      <c r="J31" s="34">
        <v>623.5</v>
      </c>
      <c r="K31" s="33">
        <v>4108</v>
      </c>
      <c r="L31" s="33">
        <v>11006</v>
      </c>
      <c r="M31" s="34">
        <v>96.7</v>
      </c>
      <c r="N31" s="33">
        <v>1</v>
      </c>
      <c r="O31" s="33">
        <v>900</v>
      </c>
      <c r="P31" s="33">
        <v>3361</v>
      </c>
      <c r="Q31" s="33">
        <f t="shared" si="1"/>
        <v>3361</v>
      </c>
      <c r="R31" s="35">
        <f t="shared" si="2"/>
        <v>3.2419925124792011</v>
      </c>
      <c r="S31" s="35">
        <f t="shared" si="3"/>
        <v>55.678656346435986</v>
      </c>
      <c r="T31" s="35"/>
      <c r="U31" s="35"/>
    </row>
    <row r="32" spans="1:21" ht="22.5" customHeight="1" x14ac:dyDescent="0.45">
      <c r="A32" s="20">
        <v>23</v>
      </c>
      <c r="B32" s="33">
        <v>19232</v>
      </c>
      <c r="C32" s="33">
        <v>6787</v>
      </c>
      <c r="D32" s="33">
        <v>19704</v>
      </c>
      <c r="E32" s="37"/>
      <c r="F32" s="37"/>
      <c r="G32" s="38">
        <v>624</v>
      </c>
      <c r="H32" s="37">
        <v>4231</v>
      </c>
      <c r="I32" s="37">
        <v>11237</v>
      </c>
      <c r="J32" s="38">
        <v>624</v>
      </c>
      <c r="K32" s="37">
        <v>4231</v>
      </c>
      <c r="L32" s="37">
        <v>11237</v>
      </c>
      <c r="M32" s="38">
        <v>96.8</v>
      </c>
      <c r="N32" s="37">
        <v>1</v>
      </c>
      <c r="O32" s="37">
        <v>900</v>
      </c>
      <c r="P32" s="37">
        <v>3460</v>
      </c>
      <c r="Q32" s="37">
        <f>P32</f>
        <v>3460</v>
      </c>
      <c r="R32" s="39">
        <f t="shared" si="2"/>
        <v>3.24459234608985</v>
      </c>
      <c r="S32" s="39">
        <f t="shared" si="3"/>
        <v>57.029029638652048</v>
      </c>
      <c r="T32" s="37"/>
      <c r="U32" s="37"/>
    </row>
    <row r="33" spans="1:24" ht="22.5" customHeight="1" x14ac:dyDescent="0.45">
      <c r="A33" s="20">
        <v>24</v>
      </c>
      <c r="B33" s="33">
        <v>19232</v>
      </c>
      <c r="C33" s="33">
        <v>6895</v>
      </c>
      <c r="D33" s="33">
        <v>19731</v>
      </c>
      <c r="E33" s="37"/>
      <c r="F33" s="37"/>
      <c r="G33" s="38">
        <v>629.1</v>
      </c>
      <c r="H33" s="37">
        <v>4881</v>
      </c>
      <c r="I33" s="37">
        <v>12965</v>
      </c>
      <c r="J33" s="38">
        <v>629.1</v>
      </c>
      <c r="K33" s="37">
        <v>4881</v>
      </c>
      <c r="L33" s="37">
        <v>12965</v>
      </c>
      <c r="M33" s="38">
        <v>98.1</v>
      </c>
      <c r="N33" s="37">
        <v>1</v>
      </c>
      <c r="O33" s="37">
        <v>900</v>
      </c>
      <c r="P33" s="37">
        <v>4168</v>
      </c>
      <c r="Q33" s="37">
        <f t="shared" si="1"/>
        <v>4168</v>
      </c>
      <c r="R33" s="39">
        <f t="shared" si="2"/>
        <v>3.2711106489184698</v>
      </c>
      <c r="S33" s="39">
        <f t="shared" si="3"/>
        <v>65.708783133140741</v>
      </c>
      <c r="T33" s="37"/>
      <c r="U33" s="37"/>
    </row>
    <row r="34" spans="1:24" ht="22.5" customHeight="1" x14ac:dyDescent="0.45">
      <c r="A34" s="20">
        <v>25</v>
      </c>
      <c r="B34" s="33">
        <v>19232</v>
      </c>
      <c r="C34" s="33">
        <v>7026</v>
      </c>
      <c r="D34" s="33">
        <v>19799</v>
      </c>
      <c r="E34" s="37"/>
      <c r="F34" s="37"/>
      <c r="G34" s="38">
        <v>637.4</v>
      </c>
      <c r="H34" s="37">
        <v>5042</v>
      </c>
      <c r="I34" s="37">
        <v>13133</v>
      </c>
      <c r="J34" s="38">
        <v>637.4</v>
      </c>
      <c r="K34" s="37">
        <v>5042</v>
      </c>
      <c r="L34" s="37">
        <v>13133</v>
      </c>
      <c r="M34" s="38">
        <v>104.2</v>
      </c>
      <c r="N34" s="37">
        <v>1</v>
      </c>
      <c r="O34" s="37">
        <v>900</v>
      </c>
      <c r="P34" s="37">
        <v>4405</v>
      </c>
      <c r="Q34" s="37">
        <f t="shared" si="1"/>
        <v>4405</v>
      </c>
      <c r="R34" s="39">
        <f t="shared" si="2"/>
        <v>3.3142678868552413</v>
      </c>
      <c r="S34" s="39">
        <f t="shared" si="3"/>
        <v>66.331632910753072</v>
      </c>
      <c r="T34" s="37"/>
      <c r="U34" s="37"/>
    </row>
    <row r="35" spans="1:24" ht="22.5" customHeight="1" x14ac:dyDescent="0.45">
      <c r="A35" s="20">
        <v>26</v>
      </c>
      <c r="B35" s="33">
        <v>19759</v>
      </c>
      <c r="C35" s="33">
        <v>7139</v>
      </c>
      <c r="D35" s="33">
        <v>19759</v>
      </c>
      <c r="E35" s="37"/>
      <c r="F35" s="37"/>
      <c r="G35" s="38">
        <v>639</v>
      </c>
      <c r="H35" s="37">
        <v>5117</v>
      </c>
      <c r="I35" s="37">
        <v>13156</v>
      </c>
      <c r="J35" s="38">
        <v>639</v>
      </c>
      <c r="K35" s="37">
        <v>5117</v>
      </c>
      <c r="L35" s="37">
        <v>13156</v>
      </c>
      <c r="M35" s="38">
        <v>105.2</v>
      </c>
      <c r="N35" s="37">
        <v>1</v>
      </c>
      <c r="O35" s="37">
        <v>900</v>
      </c>
      <c r="P35" s="37">
        <v>4630</v>
      </c>
      <c r="Q35" s="37">
        <f t="shared" si="1"/>
        <v>4630</v>
      </c>
      <c r="R35" s="39">
        <f t="shared" si="2"/>
        <v>3.2339693304317016</v>
      </c>
      <c r="S35" s="39">
        <f t="shared" si="3"/>
        <v>66.582316918872408</v>
      </c>
      <c r="T35" s="37"/>
      <c r="U35" s="37"/>
    </row>
    <row r="36" spans="1:24" ht="22.5" customHeight="1" x14ac:dyDescent="0.45">
      <c r="A36" s="20">
        <v>27</v>
      </c>
      <c r="B36" s="33">
        <v>19206</v>
      </c>
      <c r="C36" s="33">
        <v>7883</v>
      </c>
      <c r="D36" s="33">
        <v>19989</v>
      </c>
      <c r="E36" s="37"/>
      <c r="F36" s="37"/>
      <c r="G36" s="38">
        <v>644.02</v>
      </c>
      <c r="H36" s="37">
        <v>5312</v>
      </c>
      <c r="I36" s="37">
        <v>13468</v>
      </c>
      <c r="J36" s="38">
        <v>644.02</v>
      </c>
      <c r="K36" s="37">
        <v>5312</v>
      </c>
      <c r="L36" s="37">
        <v>13468</v>
      </c>
      <c r="M36" s="38">
        <v>107.4</v>
      </c>
      <c r="N36" s="37">
        <v>0</v>
      </c>
      <c r="O36" s="37">
        <v>0</v>
      </c>
      <c r="P36" s="37">
        <v>4746</v>
      </c>
      <c r="Q36" s="37">
        <f t="shared" si="1"/>
        <v>4746</v>
      </c>
      <c r="R36" s="39">
        <f t="shared" si="2"/>
        <v>3.3532229511610954</v>
      </c>
      <c r="S36" s="39">
        <f t="shared" si="3"/>
        <v>67.377057381559851</v>
      </c>
      <c r="T36" s="37"/>
      <c r="U36" s="37"/>
    </row>
    <row r="37" spans="1:24" ht="22.5" customHeight="1" x14ac:dyDescent="0.45">
      <c r="A37" s="20">
        <v>28</v>
      </c>
      <c r="B37" s="33">
        <v>19206</v>
      </c>
      <c r="C37" s="33">
        <v>7982</v>
      </c>
      <c r="D37" s="33">
        <v>20027</v>
      </c>
      <c r="E37" s="37"/>
      <c r="F37" s="37"/>
      <c r="G37" s="38">
        <v>648.79999999999995</v>
      </c>
      <c r="H37" s="37">
        <v>5445</v>
      </c>
      <c r="I37" s="37">
        <v>13662</v>
      </c>
      <c r="J37" s="38">
        <v>648.79999999999995</v>
      </c>
      <c r="K37" s="37">
        <v>5445</v>
      </c>
      <c r="L37" s="37">
        <v>13662</v>
      </c>
      <c r="M37" s="38">
        <v>108.8</v>
      </c>
      <c r="N37" s="37">
        <v>0</v>
      </c>
      <c r="O37" s="37">
        <v>0</v>
      </c>
      <c r="P37" s="37">
        <v>4853</v>
      </c>
      <c r="Q37" s="37">
        <f t="shared" si="1"/>
        <v>4853</v>
      </c>
      <c r="R37" s="39">
        <f t="shared" si="2"/>
        <v>3.3781110069769857</v>
      </c>
      <c r="S37" s="39">
        <f t="shared" si="3"/>
        <v>68.217905827133379</v>
      </c>
      <c r="T37" s="37"/>
      <c r="U37" s="37"/>
    </row>
    <row r="38" spans="1:24" ht="22.5" customHeight="1" x14ac:dyDescent="0.45">
      <c r="A38" s="20">
        <v>29</v>
      </c>
      <c r="B38" s="33">
        <v>19206</v>
      </c>
      <c r="C38" s="33">
        <v>8123</v>
      </c>
      <c r="D38" s="33">
        <v>20036</v>
      </c>
      <c r="E38" s="37"/>
      <c r="F38" s="37"/>
      <c r="G38" s="38">
        <v>662.48</v>
      </c>
      <c r="H38" s="37">
        <v>5556</v>
      </c>
      <c r="I38" s="37">
        <v>13809</v>
      </c>
      <c r="J38" s="38">
        <v>662.48</v>
      </c>
      <c r="K38" s="37">
        <v>5556</v>
      </c>
      <c r="L38" s="37">
        <v>13809</v>
      </c>
      <c r="M38" s="38">
        <v>108.8</v>
      </c>
      <c r="N38" s="37">
        <v>0</v>
      </c>
      <c r="O38" s="37">
        <v>0</v>
      </c>
      <c r="P38" s="37">
        <v>4972</v>
      </c>
      <c r="Q38" s="37">
        <f t="shared" si="1"/>
        <v>4972</v>
      </c>
      <c r="R38" s="39">
        <f t="shared" si="2"/>
        <v>3.4493387483078202</v>
      </c>
      <c r="S38" s="39">
        <f t="shared" si="3"/>
        <v>68.920942303853067</v>
      </c>
      <c r="T38" s="37"/>
      <c r="U38" s="37"/>
    </row>
    <row r="39" spans="1:24" ht="22.5" customHeight="1" x14ac:dyDescent="0.45">
      <c r="A39" s="20">
        <v>30</v>
      </c>
      <c r="B39" s="33">
        <v>19206</v>
      </c>
      <c r="C39" s="33">
        <v>8198</v>
      </c>
      <c r="D39" s="33">
        <v>20101</v>
      </c>
      <c r="E39" s="37"/>
      <c r="F39" s="37"/>
      <c r="G39" s="38">
        <v>669.9</v>
      </c>
      <c r="H39" s="37">
        <v>5721</v>
      </c>
      <c r="I39" s="37">
        <v>14083</v>
      </c>
      <c r="J39" s="38">
        <v>669.9</v>
      </c>
      <c r="K39" s="37">
        <v>5721</v>
      </c>
      <c r="L39" s="37">
        <v>14083</v>
      </c>
      <c r="M39" s="38">
        <v>113.4</v>
      </c>
      <c r="N39" s="37">
        <v>0</v>
      </c>
      <c r="O39" s="37">
        <v>0</v>
      </c>
      <c r="P39" s="37">
        <v>5174</v>
      </c>
      <c r="Q39" s="37">
        <v>5174</v>
      </c>
      <c r="R39" s="39">
        <v>3.49</v>
      </c>
      <c r="S39" s="39">
        <v>70.06</v>
      </c>
      <c r="T39" s="37"/>
      <c r="U39" s="37"/>
    </row>
    <row r="40" spans="1:24" ht="22.5" customHeight="1" x14ac:dyDescent="0.45">
      <c r="A40" s="20" t="s">
        <v>36</v>
      </c>
      <c r="B40" s="33">
        <v>19206</v>
      </c>
      <c r="C40" s="33">
        <v>8253</v>
      </c>
      <c r="D40" s="33">
        <v>20151</v>
      </c>
      <c r="E40" s="37"/>
      <c r="F40" s="37"/>
      <c r="G40" s="38">
        <v>670.4</v>
      </c>
      <c r="H40" s="37">
        <v>5766</v>
      </c>
      <c r="I40" s="37">
        <v>14210</v>
      </c>
      <c r="J40" s="38">
        <v>670.4</v>
      </c>
      <c r="K40" s="37">
        <v>5766</v>
      </c>
      <c r="L40" s="37">
        <v>14210</v>
      </c>
      <c r="M40" s="38">
        <v>114.3</v>
      </c>
      <c r="N40" s="37">
        <v>0</v>
      </c>
      <c r="O40" s="37">
        <v>0</v>
      </c>
      <c r="P40" s="37">
        <v>5380</v>
      </c>
      <c r="Q40" s="37">
        <v>5380</v>
      </c>
      <c r="R40" s="39">
        <v>3.49</v>
      </c>
      <c r="S40" s="39">
        <v>70.52</v>
      </c>
      <c r="T40" s="37"/>
      <c r="U40" s="37"/>
    </row>
    <row r="41" spans="1:24" ht="22.5" customHeight="1" x14ac:dyDescent="0.45">
      <c r="A41" s="20">
        <v>2</v>
      </c>
      <c r="B41" s="33">
        <v>19206</v>
      </c>
      <c r="C41" s="33">
        <v>8353</v>
      </c>
      <c r="D41" s="33">
        <v>20121</v>
      </c>
      <c r="E41" s="37"/>
      <c r="F41" s="37"/>
      <c r="G41" s="38">
        <v>716.9</v>
      </c>
      <c r="H41" s="37">
        <v>6212</v>
      </c>
      <c r="I41" s="37">
        <v>15120</v>
      </c>
      <c r="J41" s="38">
        <v>716.9</v>
      </c>
      <c r="K41" s="37">
        <v>6212</v>
      </c>
      <c r="L41" s="37">
        <v>15120</v>
      </c>
      <c r="M41" s="38">
        <v>126.8</v>
      </c>
      <c r="N41" s="37">
        <v>0</v>
      </c>
      <c r="O41" s="37">
        <v>0</v>
      </c>
      <c r="P41" s="37">
        <v>5884</v>
      </c>
      <c r="Q41" s="37">
        <v>5884</v>
      </c>
      <c r="R41" s="39">
        <v>3.7326877017598665</v>
      </c>
      <c r="S41" s="39">
        <v>75.145370508424037</v>
      </c>
      <c r="T41" s="37"/>
      <c r="U41" s="37"/>
    </row>
    <row r="42" spans="1:24" s="36" customFormat="1" ht="22.5" customHeight="1" x14ac:dyDescent="0.45">
      <c r="A42" s="20">
        <v>3</v>
      </c>
      <c r="B42" s="33">
        <v>19206</v>
      </c>
      <c r="C42" s="33">
        <v>8410</v>
      </c>
      <c r="D42" s="33">
        <v>20154</v>
      </c>
      <c r="E42" s="37"/>
      <c r="F42" s="37"/>
      <c r="G42" s="38">
        <v>738.4</v>
      </c>
      <c r="H42" s="37">
        <v>6517</v>
      </c>
      <c r="I42" s="37">
        <v>15852</v>
      </c>
      <c r="J42" s="38">
        <v>738.4</v>
      </c>
      <c r="K42" s="37">
        <v>6517</v>
      </c>
      <c r="L42" s="37">
        <v>15852</v>
      </c>
      <c r="M42" s="38">
        <v>136.5</v>
      </c>
      <c r="N42" s="37">
        <v>0</v>
      </c>
      <c r="O42" s="37">
        <v>0</v>
      </c>
      <c r="P42" s="37">
        <v>6112</v>
      </c>
      <c r="Q42" s="37">
        <v>6112</v>
      </c>
      <c r="R42" s="39">
        <f>G42/B42*100</f>
        <v>3.8446318858689996</v>
      </c>
      <c r="S42" s="39">
        <f>L42/D42*100</f>
        <v>78.65436141708841</v>
      </c>
      <c r="T42" s="37"/>
      <c r="U42" s="46"/>
      <c r="V42" s="3"/>
      <c r="W42" s="3"/>
      <c r="X42" s="3"/>
    </row>
    <row r="43" spans="1:24" s="48" customFormat="1" ht="22.5" customHeight="1" x14ac:dyDescent="0.45">
      <c r="A43" s="47">
        <v>4</v>
      </c>
      <c r="B43" s="33">
        <v>19206</v>
      </c>
      <c r="C43" s="33">
        <v>8568</v>
      </c>
      <c r="D43" s="33">
        <v>20272</v>
      </c>
      <c r="E43" s="37"/>
      <c r="F43" s="37"/>
      <c r="G43" s="49">
        <v>740.3</v>
      </c>
      <c r="H43" s="37">
        <v>6676</v>
      </c>
      <c r="I43" s="37">
        <v>16034</v>
      </c>
      <c r="J43" s="49">
        <v>740.3</v>
      </c>
      <c r="K43" s="37">
        <v>6676</v>
      </c>
      <c r="L43" s="37">
        <v>16034</v>
      </c>
      <c r="M43" s="49">
        <v>137.5</v>
      </c>
      <c r="N43" s="37">
        <v>0</v>
      </c>
      <c r="O43" s="37">
        <v>0</v>
      </c>
      <c r="P43" s="37">
        <v>6299</v>
      </c>
      <c r="Q43" s="37">
        <v>6299</v>
      </c>
      <c r="R43" s="39">
        <v>3.8545246277205036</v>
      </c>
      <c r="S43" s="39">
        <v>79.094317284925026</v>
      </c>
      <c r="T43" s="37"/>
      <c r="U43" s="46"/>
      <c r="V43" s="3"/>
      <c r="W43" s="3"/>
      <c r="X43" s="3"/>
    </row>
    <row r="44" spans="1:24" s="58" customFormat="1" ht="22.5" customHeight="1" x14ac:dyDescent="0.45">
      <c r="A44" s="47">
        <v>5</v>
      </c>
      <c r="B44" s="59">
        <v>19206</v>
      </c>
      <c r="C44" s="59">
        <v>8741</v>
      </c>
      <c r="D44" s="59">
        <v>20394</v>
      </c>
      <c r="E44" s="59"/>
      <c r="F44" s="59"/>
      <c r="G44" s="60">
        <v>740.3</v>
      </c>
      <c r="H44" s="59">
        <v>6854</v>
      </c>
      <c r="I44" s="59">
        <v>16236</v>
      </c>
      <c r="J44" s="60">
        <v>740.3</v>
      </c>
      <c r="K44" s="59">
        <v>6854</v>
      </c>
      <c r="L44" s="59">
        <v>16236</v>
      </c>
      <c r="M44" s="60">
        <v>137.5</v>
      </c>
      <c r="N44" s="59">
        <v>0</v>
      </c>
      <c r="O44" s="59">
        <v>0</v>
      </c>
      <c r="P44" s="59">
        <v>6195</v>
      </c>
      <c r="Q44" s="59">
        <v>6195</v>
      </c>
      <c r="R44" s="61">
        <v>3.85</v>
      </c>
      <c r="S44" s="39">
        <f>L44/D44*100</f>
        <v>79.611650485436897</v>
      </c>
      <c r="T44" s="59"/>
      <c r="U44" s="62"/>
      <c r="V44" s="3"/>
      <c r="W44" s="3"/>
      <c r="X44" s="3"/>
    </row>
    <row r="45" spans="1:24" ht="24.9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0" t="s">
        <v>31</v>
      </c>
      <c r="O45" s="1"/>
      <c r="P45" s="1"/>
      <c r="Q45" s="1"/>
      <c r="R45" s="1"/>
      <c r="S45" s="1"/>
      <c r="T45" s="1"/>
      <c r="U45" s="1"/>
    </row>
    <row r="46" spans="1:24" x14ac:dyDescent="0.45">
      <c r="A46" s="1"/>
      <c r="B46" s="1" t="s">
        <v>32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4" x14ac:dyDescent="0.45">
      <c r="A47" s="1"/>
      <c r="B47" s="1"/>
      <c r="C47" s="41" t="s">
        <v>33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4" x14ac:dyDescent="0.45">
      <c r="A48" s="1"/>
      <c r="B48" s="42" t="s">
        <v>34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</sheetData>
  <mergeCells count="27">
    <mergeCell ref="A3:A5"/>
    <mergeCell ref="B3:D3"/>
    <mergeCell ref="E3:F3"/>
    <mergeCell ref="G3:I3"/>
    <mergeCell ref="J3:L3"/>
    <mergeCell ref="H4:H5"/>
    <mergeCell ref="I4:I5"/>
    <mergeCell ref="J4:J5"/>
    <mergeCell ref="K4:K5"/>
    <mergeCell ref="G4:G5"/>
    <mergeCell ref="B4:B5"/>
    <mergeCell ref="C4:C5"/>
    <mergeCell ref="D4:D5"/>
    <mergeCell ref="E4:E5"/>
    <mergeCell ref="F4:F5"/>
    <mergeCell ref="M3:M5"/>
    <mergeCell ref="U4:U5"/>
    <mergeCell ref="L4:L5"/>
    <mergeCell ref="N4:N5"/>
    <mergeCell ref="O4:O5"/>
    <mergeCell ref="R4:R5"/>
    <mergeCell ref="S4:S5"/>
    <mergeCell ref="T4:T5"/>
    <mergeCell ref="N3:O3"/>
    <mergeCell ref="P3:P5"/>
    <mergeCell ref="Q3:Q5"/>
    <mergeCell ref="R3:U3"/>
  </mergeCells>
  <phoneticPr fontId="3"/>
  <pageMargins left="0.19685039370078741" right="0.19685039370078741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</vt:lpstr>
      <vt:lpstr>'7-2'!Print_Area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2021-09-30T00:51:51Z</dcterms:created>
  <dcterms:modified xsi:type="dcterms:W3CDTF">2025-02-26T07:04:23Z</dcterms:modified>
</cp:coreProperties>
</file>