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defaultThemeVersion="124226"/>
  <xr:revisionPtr revIDLastSave="0" documentId="13_ncr:1_{2005283D-0E3E-4EDF-83AC-43B243AF6418}" xr6:coauthVersionLast="47" xr6:coauthVersionMax="47" xr10:uidLastSave="{00000000-0000-0000-0000-000000000000}"/>
  <bookViews>
    <workbookView xWindow="-19020" yWindow="45" windowWidth="14085" windowHeight="14055" xr2:uid="{00000000-000D-0000-FFFF-FFFF00000000}"/>
  </bookViews>
  <sheets>
    <sheet name="10-1" sheetId="3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9" i="32" l="1"/>
  <c r="K59" i="32"/>
  <c r="H59" i="32"/>
  <c r="E59" i="32"/>
  <c r="B59" i="32"/>
  <c r="R58" i="32" l="1"/>
  <c r="Q58" i="32"/>
  <c r="N58" i="32"/>
  <c r="K58" i="32"/>
  <c r="H58" i="32"/>
  <c r="E58" i="32"/>
  <c r="B58" i="32"/>
  <c r="R57" i="32"/>
  <c r="Q57" i="32"/>
  <c r="N57" i="32"/>
  <c r="K57" i="32"/>
  <c r="H57" i="32"/>
  <c r="S57" i="32" s="1"/>
  <c r="E57" i="32"/>
  <c r="B57" i="32"/>
  <c r="S58" i="32" l="1"/>
  <c r="S54" i="32"/>
  <c r="S53" i="32"/>
  <c r="H56" i="32"/>
  <c r="S56" i="32" s="1"/>
  <c r="E56" i="32"/>
  <c r="S51" i="32" l="1"/>
  <c r="N50" i="32" l="1"/>
  <c r="S50" i="32" s="1"/>
  <c r="N49" i="32"/>
  <c r="S49" i="32" s="1"/>
  <c r="S18" i="32"/>
  <c r="S19" i="32"/>
  <c r="S20" i="32"/>
  <c r="S22" i="32"/>
  <c r="S23" i="32"/>
  <c r="S24" i="32"/>
  <c r="S25" i="32"/>
  <c r="S26" i="32"/>
  <c r="S27" i="32"/>
  <c r="S28" i="32"/>
  <c r="S29" i="32"/>
  <c r="S30" i="32"/>
  <c r="S39" i="32"/>
  <c r="S40" i="32"/>
  <c r="S41" i="32"/>
  <c r="S42" i="32"/>
  <c r="S43" i="32"/>
  <c r="S44" i="32"/>
  <c r="S45" i="32"/>
  <c r="S46" i="32"/>
  <c r="S47" i="32"/>
  <c r="S48" i="32"/>
</calcChain>
</file>

<file path=xl/sharedStrings.xml><?xml version="1.0" encoding="utf-8"?>
<sst xmlns="http://schemas.openxmlformats.org/spreadsheetml/2006/main" count="50" uniqueCount="25">
  <si>
    <t>年次</t>
  </si>
  <si>
    <t>平</t>
  </si>
  <si>
    <t>昭</t>
  </si>
  <si>
    <t>-</t>
  </si>
  <si>
    <t>総数</t>
  </si>
  <si>
    <t>元</t>
  </si>
  <si>
    <t>女</t>
  </si>
  <si>
    <t>男</t>
  </si>
  <si>
    <t>男女別</t>
  </si>
  <si>
    <t>単位：人</t>
  </si>
  <si>
    <t>　　　</t>
  </si>
  <si>
    <t>私立</t>
  </si>
  <si>
    <t>公立</t>
  </si>
  <si>
    <t>公、私立</t>
  </si>
  <si>
    <t>教員１人　あたり　　　園児数</t>
    <rPh sb="11" eb="14">
      <t>エンジスウ</t>
    </rPh>
    <phoneticPr fontId="2"/>
  </si>
  <si>
    <t>園児数</t>
    <rPh sb="0" eb="3">
      <t>エンジスウ</t>
    </rPh>
    <phoneticPr fontId="2"/>
  </si>
  <si>
    <t>職員数（本務者）</t>
  </si>
  <si>
    <t>学級数</t>
    <rPh sb="1" eb="2">
      <t>キュウ</t>
    </rPh>
    <rPh sb="2" eb="3">
      <t>スウ</t>
    </rPh>
    <phoneticPr fontId="2"/>
  </si>
  <si>
    <t>園数</t>
    <rPh sb="1" eb="2">
      <t>スウ</t>
    </rPh>
    <phoneticPr fontId="2"/>
  </si>
  <si>
    <t>幼稚園数・学級数・教職員数・園児数（公・私立）</t>
  </si>
  <si>
    <t>資料：「学校基本調査」</t>
    <phoneticPr fontId="3"/>
  </si>
  <si>
    <t>令和</t>
    <rPh sb="0" eb="2">
      <t>レイワ</t>
    </rPh>
    <phoneticPr fontId="3"/>
  </si>
  <si>
    <t>元</t>
    <phoneticPr fontId="3"/>
  </si>
  <si>
    <t>教育・保育　１０ー１</t>
    <rPh sb="3" eb="5">
      <t>ホイク</t>
    </rPh>
    <phoneticPr fontId="3"/>
  </si>
  <si>
    <t>教員数（本務者）</t>
    <rPh sb="1" eb="2">
      <t>イン</t>
    </rPh>
    <rPh sb="2" eb="3">
      <t>スウ</t>
    </rPh>
    <rPh sb="4" eb="6">
      <t>ホンム</t>
    </rPh>
    <rPh sb="6" eb="7">
      <t>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</si>
</sst>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"/>
  </numFmts>
  <fonts count="25" x14ac:knownFonts="1">
    <font>
      <sz val="11"/>
      <color indexed="8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游ゴシック"/>
      <family val="3"/>
      <charset val="128"/>
    </font>
    <font>
      <sz val="10"/>
      <color indexed="8"/>
      <name val="游ゴシック"/>
      <family val="3"/>
      <charset val="128"/>
    </font>
    <font>
      <b/>
      <sz val="12"/>
      <name val="游ゴシック"/>
      <family val="3"/>
      <charset val="128"/>
    </font>
    <font>
      <sz val="11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C6E0B4"/>
        <bgColor indexed="64"/>
      </patternFill>
    </fill>
  </fills>
  <borders count="28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7"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8" borderId="18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" fillId="3" borderId="19" applyNumberFormat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1" borderId="21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4" fillId="0" borderId="0" applyFill="0" applyBorder="0" applyAlignment="0" applyProtection="0">
      <alignment vertical="center"/>
    </xf>
    <xf numFmtId="0" fontId="13" fillId="0" borderId="22" applyNumberFormat="0" applyFill="0" applyAlignment="0" applyProtection="0">
      <alignment vertical="center"/>
    </xf>
    <xf numFmtId="0" fontId="14" fillId="0" borderId="23" applyNumberFormat="0" applyFill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31" borderId="2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" borderId="21" applyNumberFormat="0" applyAlignment="0" applyProtection="0">
      <alignment vertical="center"/>
    </xf>
    <xf numFmtId="0" fontId="4" fillId="0" borderId="0">
      <alignment vertical="center"/>
    </xf>
    <xf numFmtId="0" fontId="20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38" fontId="24" fillId="0" borderId="0" applyFont="0" applyFill="0" applyBorder="0" applyAlignment="0" applyProtection="0">
      <alignment vertical="center"/>
    </xf>
  </cellStyleXfs>
  <cellXfs count="59">
    <xf numFmtId="0" fontId="0" fillId="0" borderId="0" xfId="0" applyFont="1" applyAlignment="1">
      <alignment vertical="center"/>
    </xf>
    <xf numFmtId="0" fontId="21" fillId="0" borderId="0" xfId="42" applyFont="1" applyAlignment="1" applyProtection="1">
      <protection locked="0"/>
    </xf>
    <xf numFmtId="0" fontId="22" fillId="0" borderId="0" xfId="42" applyFont="1">
      <alignment vertical="center"/>
    </xf>
    <xf numFmtId="0" fontId="21" fillId="0" borderId="1" xfId="42" applyFont="1" applyBorder="1" applyAlignment="1" applyProtection="1">
      <protection locked="0"/>
    </xf>
    <xf numFmtId="0" fontId="21" fillId="0" borderId="2" xfId="42" applyFont="1" applyBorder="1" applyAlignment="1" applyProtection="1">
      <protection locked="0"/>
    </xf>
    <xf numFmtId="0" fontId="21" fillId="0" borderId="3" xfId="42" applyFont="1" applyBorder="1" applyAlignment="1" applyProtection="1">
      <protection locked="0"/>
    </xf>
    <xf numFmtId="0" fontId="21" fillId="0" borderId="2" xfId="42" applyFont="1" applyBorder="1" applyAlignment="1" applyProtection="1">
      <alignment horizontal="right"/>
      <protection locked="0"/>
    </xf>
    <xf numFmtId="0" fontId="21" fillId="0" borderId="4" xfId="42" applyFont="1" applyBorder="1" applyAlignment="1" applyProtection="1">
      <protection locked="0"/>
    </xf>
    <xf numFmtId="176" fontId="21" fillId="0" borderId="4" xfId="42" applyNumberFormat="1" applyFont="1" applyBorder="1" applyAlignment="1" applyProtection="1">
      <protection locked="0"/>
    </xf>
    <xf numFmtId="176" fontId="21" fillId="0" borderId="3" xfId="42" applyNumberFormat="1" applyFont="1" applyBorder="1" applyAlignment="1" applyProtection="1">
      <protection locked="0"/>
    </xf>
    <xf numFmtId="0" fontId="21" fillId="0" borderId="5" xfId="42" applyFont="1" applyBorder="1" applyAlignment="1" applyProtection="1">
      <protection locked="0"/>
    </xf>
    <xf numFmtId="0" fontId="21" fillId="0" borderId="6" xfId="42" applyFont="1" applyBorder="1" applyAlignment="1" applyProtection="1">
      <protection locked="0"/>
    </xf>
    <xf numFmtId="0" fontId="21" fillId="0" borderId="7" xfId="42" applyFont="1" applyBorder="1" applyAlignment="1" applyProtection="1">
      <protection locked="0"/>
    </xf>
    <xf numFmtId="0" fontId="21" fillId="0" borderId="8" xfId="42" applyFont="1" applyBorder="1" applyAlignment="1" applyProtection="1">
      <protection locked="0"/>
    </xf>
    <xf numFmtId="0" fontId="21" fillId="0" borderId="9" xfId="42" applyFont="1" applyBorder="1" applyAlignment="1" applyProtection="1">
      <protection locked="0"/>
    </xf>
    <xf numFmtId="0" fontId="21" fillId="0" borderId="10" xfId="42" applyFont="1" applyBorder="1" applyAlignment="1" applyProtection="1">
      <protection locked="0"/>
    </xf>
    <xf numFmtId="0" fontId="21" fillId="0" borderId="11" xfId="42" applyFont="1" applyBorder="1" applyAlignment="1" applyProtection="1">
      <protection locked="0"/>
    </xf>
    <xf numFmtId="176" fontId="21" fillId="0" borderId="11" xfId="42" applyNumberFormat="1" applyFont="1" applyBorder="1" applyAlignment="1" applyProtection="1">
      <alignment horizontal="right"/>
      <protection locked="0"/>
    </xf>
    <xf numFmtId="0" fontId="21" fillId="0" borderId="13" xfId="42" applyFont="1" applyBorder="1" applyAlignment="1" applyProtection="1">
      <protection locked="0"/>
    </xf>
    <xf numFmtId="176" fontId="21" fillId="0" borderId="13" xfId="42" applyNumberFormat="1" applyFont="1" applyBorder="1" applyAlignment="1" applyProtection="1">
      <alignment horizontal="right"/>
      <protection locked="0"/>
    </xf>
    <xf numFmtId="0" fontId="21" fillId="0" borderId="8" xfId="42" applyFont="1" applyFill="1" applyBorder="1" applyAlignment="1" applyProtection="1">
      <protection locked="0"/>
    </xf>
    <xf numFmtId="176" fontId="21" fillId="0" borderId="8" xfId="42" applyNumberFormat="1" applyFont="1" applyFill="1" applyBorder="1" applyAlignment="1" applyProtection="1">
      <alignment horizontal="right"/>
      <protection locked="0"/>
    </xf>
    <xf numFmtId="176" fontId="21" fillId="0" borderId="8" xfId="42" applyNumberFormat="1" applyFont="1" applyBorder="1" applyAlignment="1" applyProtection="1">
      <alignment horizontal="right"/>
      <protection locked="0"/>
    </xf>
    <xf numFmtId="0" fontId="21" fillId="0" borderId="0" xfId="42" applyFont="1" applyBorder="1" applyAlignment="1" applyProtection="1">
      <protection locked="0"/>
    </xf>
    <xf numFmtId="0" fontId="21" fillId="0" borderId="0" xfId="42" applyFont="1" applyFill="1" applyBorder="1" applyAlignment="1" applyProtection="1">
      <protection locked="0"/>
    </xf>
    <xf numFmtId="176" fontId="21" fillId="0" borderId="0" xfId="42" applyNumberFormat="1" applyFont="1" applyBorder="1" applyAlignment="1" applyProtection="1">
      <alignment horizontal="right"/>
      <protection locked="0"/>
    </xf>
    <xf numFmtId="0" fontId="23" fillId="0" borderId="0" xfId="42" applyFont="1" applyAlignment="1" applyProtection="1">
      <alignment vertical="center"/>
      <protection locked="0"/>
    </xf>
    <xf numFmtId="0" fontId="21" fillId="33" borderId="1" xfId="42" applyFont="1" applyFill="1" applyBorder="1" applyAlignment="1" applyProtection="1">
      <protection locked="0"/>
    </xf>
    <xf numFmtId="0" fontId="21" fillId="33" borderId="2" xfId="42" applyFont="1" applyFill="1" applyBorder="1" applyAlignment="1" applyProtection="1">
      <protection locked="0"/>
    </xf>
    <xf numFmtId="0" fontId="21" fillId="33" borderId="1" xfId="42" applyFont="1" applyFill="1" applyBorder="1" applyAlignment="1" applyProtection="1">
      <alignment horizontal="right"/>
      <protection locked="0"/>
    </xf>
    <xf numFmtId="0" fontId="21" fillId="33" borderId="4" xfId="42" applyFont="1" applyFill="1" applyBorder="1" applyAlignment="1" applyProtection="1">
      <protection locked="0"/>
    </xf>
    <xf numFmtId="0" fontId="21" fillId="33" borderId="8" xfId="42" applyFont="1" applyFill="1" applyBorder="1" applyAlignment="1" applyProtection="1">
      <protection locked="0"/>
    </xf>
    <xf numFmtId="0" fontId="21" fillId="33" borderId="10" xfId="42" applyFont="1" applyFill="1" applyBorder="1" applyAlignment="1" applyProtection="1">
      <protection locked="0"/>
    </xf>
    <xf numFmtId="0" fontId="21" fillId="33" borderId="12" xfId="42" applyFont="1" applyFill="1" applyBorder="1" applyAlignment="1" applyProtection="1">
      <protection locked="0"/>
    </xf>
    <xf numFmtId="0" fontId="21" fillId="33" borderId="0" xfId="42" applyFont="1" applyFill="1" applyAlignment="1" applyProtection="1">
      <alignment horizontal="center" wrapText="1"/>
      <protection locked="0"/>
    </xf>
    <xf numFmtId="0" fontId="21" fillId="33" borderId="1" xfId="42" applyFont="1" applyFill="1" applyBorder="1" applyAlignment="1" applyProtection="1">
      <alignment horizontal="center" wrapText="1"/>
      <protection locked="0"/>
    </xf>
    <xf numFmtId="0" fontId="21" fillId="33" borderId="27" xfId="42" applyFont="1" applyFill="1" applyBorder="1" applyAlignment="1" applyProtection="1">
      <protection locked="0"/>
    </xf>
    <xf numFmtId="0" fontId="21" fillId="33" borderId="10" xfId="42" applyFont="1" applyFill="1" applyBorder="1" applyAlignment="1" applyProtection="1">
      <alignment horizontal="right"/>
      <protection locked="0"/>
    </xf>
    <xf numFmtId="0" fontId="21" fillId="0" borderId="27" xfId="42" applyFont="1" applyBorder="1" applyAlignment="1" applyProtection="1">
      <protection locked="0"/>
    </xf>
    <xf numFmtId="0" fontId="21" fillId="33" borderId="8" xfId="42" applyFont="1" applyFill="1" applyBorder="1" applyAlignment="1" applyProtection="1">
      <alignment horizontal="right"/>
      <protection locked="0"/>
    </xf>
    <xf numFmtId="177" fontId="21" fillId="0" borderId="8" xfId="42" applyNumberFormat="1" applyFont="1" applyBorder="1" applyAlignment="1" applyProtection="1">
      <protection locked="0"/>
    </xf>
    <xf numFmtId="0" fontId="21" fillId="0" borderId="0" xfId="42" applyFont="1">
      <alignment vertical="center"/>
    </xf>
    <xf numFmtId="177" fontId="21" fillId="0" borderId="8" xfId="42" applyNumberFormat="1" applyFont="1" applyFill="1" applyBorder="1" applyAlignment="1" applyProtection="1">
      <protection locked="0"/>
    </xf>
    <xf numFmtId="0" fontId="21" fillId="0" borderId="0" xfId="42" applyFont="1" applyAlignment="1" applyProtection="1">
      <protection locked="0"/>
    </xf>
    <xf numFmtId="0" fontId="21" fillId="0" borderId="8" xfId="42" applyFont="1" applyFill="1" applyBorder="1" applyAlignment="1" applyProtection="1">
      <protection locked="0"/>
    </xf>
    <xf numFmtId="0" fontId="21" fillId="33" borderId="8" xfId="42" applyFont="1" applyFill="1" applyBorder="1" applyAlignment="1" applyProtection="1">
      <alignment horizontal="right"/>
      <protection locked="0"/>
    </xf>
    <xf numFmtId="0" fontId="21" fillId="0" borderId="0" xfId="42" applyFont="1" applyFill="1" applyAlignment="1" applyProtection="1">
      <protection locked="0"/>
    </xf>
    <xf numFmtId="0" fontId="21" fillId="0" borderId="0" xfId="42" applyFont="1" applyFill="1">
      <alignment vertical="center"/>
    </xf>
    <xf numFmtId="0" fontId="21" fillId="33" borderId="4" xfId="42" applyFont="1" applyFill="1" applyBorder="1" applyAlignment="1" applyProtection="1">
      <alignment horizontal="center" vertical="center" wrapText="1"/>
      <protection locked="0"/>
    </xf>
    <xf numFmtId="0" fontId="21" fillId="33" borderId="3" xfId="42" applyFont="1" applyFill="1" applyBorder="1" applyAlignment="1" applyProtection="1">
      <alignment horizontal="center" vertical="center" wrapText="1"/>
      <protection locked="0"/>
    </xf>
    <xf numFmtId="0" fontId="21" fillId="33" borderId="17" xfId="42" applyFont="1" applyFill="1" applyBorder="1" applyAlignment="1" applyProtection="1">
      <alignment horizontal="center" vertical="center" wrapText="1"/>
      <protection locked="0"/>
    </xf>
    <xf numFmtId="0" fontId="21" fillId="33" borderId="14" xfId="42" applyFont="1" applyFill="1" applyBorder="1" applyAlignment="1" applyProtection="1">
      <alignment horizontal="center" vertical="center" wrapText="1"/>
      <protection locked="0"/>
    </xf>
    <xf numFmtId="0" fontId="21" fillId="33" borderId="15" xfId="42" applyFont="1" applyFill="1" applyBorder="1" applyAlignment="1" applyProtection="1">
      <alignment horizontal="center" vertical="center" wrapText="1"/>
      <protection locked="0"/>
    </xf>
    <xf numFmtId="0" fontId="21" fillId="33" borderId="16" xfId="42" applyFont="1" applyFill="1" applyBorder="1" applyAlignment="1" applyProtection="1">
      <alignment horizontal="center" vertical="center" wrapText="1"/>
      <protection locked="0"/>
    </xf>
    <xf numFmtId="0" fontId="21" fillId="33" borderId="14" xfId="42" applyFont="1" applyFill="1" applyBorder="1" applyAlignment="1" applyProtection="1">
      <alignment horizontal="center"/>
      <protection locked="0"/>
    </xf>
    <xf numFmtId="0" fontId="21" fillId="33" borderId="15" xfId="42" applyFont="1" applyFill="1" applyBorder="1" applyAlignment="1" applyProtection="1">
      <alignment horizontal="center"/>
      <protection locked="0"/>
    </xf>
    <xf numFmtId="0" fontId="21" fillId="33" borderId="16" xfId="42" applyFont="1" applyFill="1" applyBorder="1" applyAlignment="1" applyProtection="1">
      <alignment horizontal="center"/>
      <protection locked="0"/>
    </xf>
    <xf numFmtId="0" fontId="21" fillId="33" borderId="14" xfId="42" applyFont="1" applyFill="1" applyBorder="1" applyAlignment="1" applyProtection="1">
      <alignment horizontal="center" wrapText="1"/>
      <protection locked="0"/>
    </xf>
    <xf numFmtId="0" fontId="21" fillId="33" borderId="16" xfId="42" applyFont="1" applyFill="1" applyBorder="1" applyAlignment="1" applyProtection="1">
      <alignment horizontal="center" wrapText="1"/>
      <protection locked="0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 xr:uid="{00000000-0005-0000-0000-000020000000}"/>
    <cellStyle name="桁区切り 5" xfId="46" xr:uid="{D0828040-070F-4740-B5C5-A70ABE97AEA5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3" xfId="44" xr:uid="{4EA7DB9F-FF23-4FF9-9B80-AC7652CE9559}"/>
    <cellStyle name="標準 4" xfId="45" xr:uid="{43B47980-9DC6-489B-8179-646A2A0E9BB1}"/>
    <cellStyle name="良い" xfId="43" builtinId="26" customBuiltin="1"/>
  </cellStyles>
  <dxfs count="0"/>
  <tableStyles count="0" defaultTableStyle="TableStyleMedium2" defaultPivotStyle="PivotStyleLight16"/>
  <colors>
    <mruColors>
      <color rgb="FFC6E0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66"/>
  </sheetPr>
  <dimension ref="A1:T65"/>
  <sheetViews>
    <sheetView tabSelected="1" zoomScaleNormal="100" workbookViewId="0">
      <pane xSplit="1" ySplit="5" topLeftCell="B52" activePane="bottomRight" state="frozen"/>
      <selection pane="topRight" activeCell="B1" sqref="B1"/>
      <selection pane="bottomLeft" activeCell="A5" sqref="A5"/>
      <selection pane="bottomRight" activeCell="A59" sqref="A59"/>
    </sheetView>
  </sheetViews>
  <sheetFormatPr defaultColWidth="9" defaultRowHeight="16.5" x14ac:dyDescent="0.15"/>
  <cols>
    <col min="1" max="16384" width="9" style="2"/>
  </cols>
  <sheetData>
    <row r="1" spans="1:20" ht="30" customHeight="1" x14ac:dyDescent="0.35">
      <c r="A1" s="1"/>
      <c r="B1" s="26" t="s">
        <v>23</v>
      </c>
      <c r="C1" s="1"/>
      <c r="D1" s="1"/>
      <c r="E1" s="26" t="s">
        <v>19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 t="s">
        <v>9</v>
      </c>
      <c r="T1" s="1"/>
    </row>
    <row r="2" spans="1:20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19.5" customHeight="1" x14ac:dyDescent="0.35">
      <c r="A3" s="48" t="s">
        <v>0</v>
      </c>
      <c r="B3" s="51" t="s">
        <v>18</v>
      </c>
      <c r="C3" s="52"/>
      <c r="D3" s="53"/>
      <c r="E3" s="54" t="s">
        <v>17</v>
      </c>
      <c r="F3" s="55"/>
      <c r="G3" s="56"/>
      <c r="H3" s="54" t="s">
        <v>24</v>
      </c>
      <c r="I3" s="55"/>
      <c r="J3" s="56"/>
      <c r="K3" s="54" t="s">
        <v>16</v>
      </c>
      <c r="L3" s="55"/>
      <c r="M3" s="56"/>
      <c r="N3" s="54" t="s">
        <v>15</v>
      </c>
      <c r="O3" s="55"/>
      <c r="P3" s="55"/>
      <c r="Q3" s="55"/>
      <c r="R3" s="56"/>
      <c r="S3" s="48" t="s">
        <v>14</v>
      </c>
      <c r="T3" s="1"/>
    </row>
    <row r="4" spans="1:20" ht="19.5" customHeight="1" x14ac:dyDescent="0.35">
      <c r="A4" s="49"/>
      <c r="B4" s="48" t="s">
        <v>4</v>
      </c>
      <c r="C4" s="48" t="s">
        <v>12</v>
      </c>
      <c r="D4" s="48" t="s">
        <v>11</v>
      </c>
      <c r="E4" s="48" t="s">
        <v>4</v>
      </c>
      <c r="F4" s="48" t="s">
        <v>12</v>
      </c>
      <c r="G4" s="48" t="s">
        <v>11</v>
      </c>
      <c r="H4" s="48" t="s">
        <v>4</v>
      </c>
      <c r="I4" s="48" t="s">
        <v>12</v>
      </c>
      <c r="J4" s="48" t="s">
        <v>11</v>
      </c>
      <c r="K4" s="48" t="s">
        <v>4</v>
      </c>
      <c r="L4" s="48" t="s">
        <v>12</v>
      </c>
      <c r="M4" s="48" t="s">
        <v>11</v>
      </c>
      <c r="N4" s="48" t="s">
        <v>4</v>
      </c>
      <c r="O4" s="57" t="s">
        <v>13</v>
      </c>
      <c r="P4" s="58"/>
      <c r="Q4" s="57" t="s">
        <v>8</v>
      </c>
      <c r="R4" s="58"/>
      <c r="S4" s="49"/>
      <c r="T4" s="1"/>
    </row>
    <row r="5" spans="1:20" x14ac:dyDescent="0.35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34" t="s">
        <v>12</v>
      </c>
      <c r="P5" s="35" t="s">
        <v>11</v>
      </c>
      <c r="Q5" s="35" t="s">
        <v>7</v>
      </c>
      <c r="R5" s="35" t="s">
        <v>6</v>
      </c>
      <c r="S5" s="50"/>
      <c r="T5" s="1"/>
    </row>
    <row r="6" spans="1:20" ht="22.5" customHeight="1" x14ac:dyDescent="0.35">
      <c r="A6" s="27" t="s">
        <v>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4"/>
      <c r="P6" s="4"/>
      <c r="Q6" s="4"/>
      <c r="R6" s="4"/>
      <c r="S6" s="5" t="s">
        <v>10</v>
      </c>
      <c r="T6" s="1"/>
    </row>
    <row r="7" spans="1:20" ht="22.5" customHeight="1" x14ac:dyDescent="0.35">
      <c r="A7" s="27">
        <v>50</v>
      </c>
      <c r="B7" s="3">
        <v>2</v>
      </c>
      <c r="C7" s="3"/>
      <c r="D7" s="3">
        <v>2</v>
      </c>
      <c r="E7" s="3">
        <v>5</v>
      </c>
      <c r="F7" s="3"/>
      <c r="G7" s="3">
        <v>5</v>
      </c>
      <c r="H7" s="3">
        <v>8</v>
      </c>
      <c r="I7" s="3"/>
      <c r="J7" s="3">
        <v>8</v>
      </c>
      <c r="K7" s="3">
        <v>7</v>
      </c>
      <c r="L7" s="3"/>
      <c r="M7" s="3">
        <v>7</v>
      </c>
      <c r="N7" s="3">
        <v>178</v>
      </c>
      <c r="O7" s="3"/>
      <c r="P7" s="3">
        <v>178</v>
      </c>
      <c r="Q7" s="3">
        <v>98</v>
      </c>
      <c r="R7" s="3">
        <v>80</v>
      </c>
      <c r="S7" s="5">
        <v>22.2</v>
      </c>
      <c r="T7" s="1"/>
    </row>
    <row r="8" spans="1:20" ht="22.5" customHeight="1" x14ac:dyDescent="0.35">
      <c r="A8" s="28">
        <v>51</v>
      </c>
      <c r="B8" s="4">
        <v>2</v>
      </c>
      <c r="C8" s="4"/>
      <c r="D8" s="4">
        <v>2</v>
      </c>
      <c r="E8" s="4">
        <v>5</v>
      </c>
      <c r="F8" s="4"/>
      <c r="G8" s="4">
        <v>5</v>
      </c>
      <c r="H8" s="4">
        <v>7</v>
      </c>
      <c r="I8" s="4"/>
      <c r="J8" s="4">
        <v>7</v>
      </c>
      <c r="K8" s="6" t="s">
        <v>3</v>
      </c>
      <c r="L8" s="4"/>
      <c r="M8" s="6" t="s">
        <v>3</v>
      </c>
      <c r="N8" s="4">
        <v>191</v>
      </c>
      <c r="O8" s="4"/>
      <c r="P8" s="4">
        <v>191</v>
      </c>
      <c r="Q8" s="4">
        <v>92</v>
      </c>
      <c r="R8" s="4">
        <v>99</v>
      </c>
      <c r="S8" s="7">
        <v>23.8</v>
      </c>
      <c r="T8" s="1"/>
    </row>
    <row r="9" spans="1:20" ht="22.5" customHeight="1" x14ac:dyDescent="0.35">
      <c r="A9" s="28">
        <v>52</v>
      </c>
      <c r="B9" s="4">
        <v>2</v>
      </c>
      <c r="C9" s="4"/>
      <c r="D9" s="4">
        <v>2</v>
      </c>
      <c r="E9" s="4">
        <v>6</v>
      </c>
      <c r="F9" s="4"/>
      <c r="G9" s="4">
        <v>6</v>
      </c>
      <c r="H9" s="4">
        <v>7</v>
      </c>
      <c r="I9" s="4"/>
      <c r="J9" s="4">
        <v>7</v>
      </c>
      <c r="K9" s="6" t="s">
        <v>3</v>
      </c>
      <c r="L9" s="4"/>
      <c r="M9" s="6" t="s">
        <v>3</v>
      </c>
      <c r="N9" s="4">
        <v>207</v>
      </c>
      <c r="O9" s="4"/>
      <c r="P9" s="4">
        <v>207</v>
      </c>
      <c r="Q9" s="4">
        <v>97</v>
      </c>
      <c r="R9" s="4">
        <v>110</v>
      </c>
      <c r="S9" s="7">
        <v>29.6</v>
      </c>
      <c r="T9" s="1"/>
    </row>
    <row r="10" spans="1:20" ht="22.5" customHeight="1" x14ac:dyDescent="0.35">
      <c r="A10" s="28">
        <v>53</v>
      </c>
      <c r="B10" s="4">
        <v>2</v>
      </c>
      <c r="C10" s="4"/>
      <c r="D10" s="4">
        <v>2</v>
      </c>
      <c r="E10" s="4">
        <v>6</v>
      </c>
      <c r="F10" s="4"/>
      <c r="G10" s="4">
        <v>6</v>
      </c>
      <c r="H10" s="4">
        <v>7</v>
      </c>
      <c r="I10" s="4"/>
      <c r="J10" s="4">
        <v>7</v>
      </c>
      <c r="K10" s="6" t="s">
        <v>3</v>
      </c>
      <c r="L10" s="4"/>
      <c r="M10" s="6" t="s">
        <v>3</v>
      </c>
      <c r="N10" s="4">
        <v>208</v>
      </c>
      <c r="O10" s="4"/>
      <c r="P10" s="4">
        <v>208</v>
      </c>
      <c r="Q10" s="4">
        <v>104</v>
      </c>
      <c r="R10" s="4">
        <v>104</v>
      </c>
      <c r="S10" s="7">
        <v>29.7</v>
      </c>
      <c r="T10" s="1"/>
    </row>
    <row r="11" spans="1:20" ht="22.5" customHeight="1" x14ac:dyDescent="0.35">
      <c r="A11" s="28">
        <v>54</v>
      </c>
      <c r="B11" s="4">
        <v>2</v>
      </c>
      <c r="C11" s="4"/>
      <c r="D11" s="4">
        <v>2</v>
      </c>
      <c r="E11" s="4">
        <v>7</v>
      </c>
      <c r="F11" s="4"/>
      <c r="G11" s="4">
        <v>7</v>
      </c>
      <c r="H11" s="4">
        <v>9</v>
      </c>
      <c r="I11" s="4"/>
      <c r="J11" s="4">
        <v>9</v>
      </c>
      <c r="K11" s="6" t="s">
        <v>3</v>
      </c>
      <c r="L11" s="4"/>
      <c r="M11" s="6" t="s">
        <v>3</v>
      </c>
      <c r="N11" s="4">
        <v>258</v>
      </c>
      <c r="O11" s="4"/>
      <c r="P11" s="4">
        <v>258</v>
      </c>
      <c r="Q11" s="4">
        <v>137</v>
      </c>
      <c r="R11" s="4">
        <v>121</v>
      </c>
      <c r="S11" s="7">
        <v>28.7</v>
      </c>
      <c r="T11" s="1"/>
    </row>
    <row r="12" spans="1:20" ht="22.5" customHeight="1" x14ac:dyDescent="0.35">
      <c r="A12" s="28">
        <v>55</v>
      </c>
      <c r="B12" s="4">
        <v>2</v>
      </c>
      <c r="C12" s="4"/>
      <c r="D12" s="4">
        <v>2</v>
      </c>
      <c r="E12" s="4">
        <v>8</v>
      </c>
      <c r="F12" s="4"/>
      <c r="G12" s="4">
        <v>8</v>
      </c>
      <c r="H12" s="4">
        <v>11</v>
      </c>
      <c r="I12" s="4"/>
      <c r="J12" s="4">
        <v>11</v>
      </c>
      <c r="K12" s="6" t="s">
        <v>3</v>
      </c>
      <c r="L12" s="4"/>
      <c r="M12" s="6" t="s">
        <v>3</v>
      </c>
      <c r="N12" s="4">
        <v>293</v>
      </c>
      <c r="O12" s="4"/>
      <c r="P12" s="4">
        <v>293</v>
      </c>
      <c r="Q12" s="4">
        <v>153</v>
      </c>
      <c r="R12" s="4">
        <v>140</v>
      </c>
      <c r="S12" s="7">
        <v>26.6</v>
      </c>
      <c r="T12" s="1"/>
    </row>
    <row r="13" spans="1:20" ht="22.5" customHeight="1" x14ac:dyDescent="0.35">
      <c r="A13" s="28">
        <v>56</v>
      </c>
      <c r="B13" s="4">
        <v>2</v>
      </c>
      <c r="C13" s="4"/>
      <c r="D13" s="4">
        <v>2</v>
      </c>
      <c r="E13" s="4">
        <v>8</v>
      </c>
      <c r="F13" s="4"/>
      <c r="G13" s="4">
        <v>8</v>
      </c>
      <c r="H13" s="4">
        <v>11</v>
      </c>
      <c r="I13" s="4"/>
      <c r="J13" s="4">
        <v>11</v>
      </c>
      <c r="K13" s="6" t="s">
        <v>3</v>
      </c>
      <c r="L13" s="4"/>
      <c r="M13" s="6" t="s">
        <v>3</v>
      </c>
      <c r="N13" s="4">
        <v>282</v>
      </c>
      <c r="O13" s="4"/>
      <c r="P13" s="4">
        <v>282</v>
      </c>
      <c r="Q13" s="4">
        <v>142</v>
      </c>
      <c r="R13" s="4">
        <v>140</v>
      </c>
      <c r="S13" s="7">
        <v>25.6</v>
      </c>
      <c r="T13" s="1"/>
    </row>
    <row r="14" spans="1:20" ht="22.5" customHeight="1" x14ac:dyDescent="0.35">
      <c r="A14" s="28">
        <v>57</v>
      </c>
      <c r="B14" s="4">
        <v>2</v>
      </c>
      <c r="C14" s="4"/>
      <c r="D14" s="4">
        <v>2</v>
      </c>
      <c r="E14" s="4">
        <v>6</v>
      </c>
      <c r="F14" s="4"/>
      <c r="G14" s="4">
        <v>6</v>
      </c>
      <c r="H14" s="4">
        <v>9</v>
      </c>
      <c r="I14" s="4"/>
      <c r="J14" s="4">
        <v>9</v>
      </c>
      <c r="K14" s="6" t="s">
        <v>3</v>
      </c>
      <c r="L14" s="4"/>
      <c r="M14" s="6" t="s">
        <v>3</v>
      </c>
      <c r="N14" s="4">
        <v>247</v>
      </c>
      <c r="O14" s="4"/>
      <c r="P14" s="4">
        <v>247</v>
      </c>
      <c r="Q14" s="4">
        <v>123</v>
      </c>
      <c r="R14" s="4">
        <v>124</v>
      </c>
      <c r="S14" s="7">
        <v>27.4</v>
      </c>
      <c r="T14" s="1"/>
    </row>
    <row r="15" spans="1:20" ht="22.5" customHeight="1" x14ac:dyDescent="0.35">
      <c r="A15" s="28">
        <v>58</v>
      </c>
      <c r="B15" s="4">
        <v>3</v>
      </c>
      <c r="C15" s="4"/>
      <c r="D15" s="4">
        <v>3</v>
      </c>
      <c r="E15" s="4">
        <v>9</v>
      </c>
      <c r="F15" s="4"/>
      <c r="G15" s="4">
        <v>9</v>
      </c>
      <c r="H15" s="4">
        <v>13</v>
      </c>
      <c r="I15" s="4"/>
      <c r="J15" s="4">
        <v>13</v>
      </c>
      <c r="K15" s="4">
        <v>1</v>
      </c>
      <c r="L15" s="4"/>
      <c r="M15" s="4">
        <v>1</v>
      </c>
      <c r="N15" s="4">
        <v>324</v>
      </c>
      <c r="O15" s="4"/>
      <c r="P15" s="4">
        <v>324</v>
      </c>
      <c r="Q15" s="4">
        <v>166</v>
      </c>
      <c r="R15" s="4">
        <v>158</v>
      </c>
      <c r="S15" s="7">
        <v>24.9</v>
      </c>
      <c r="T15" s="1"/>
    </row>
    <row r="16" spans="1:20" ht="22.5" customHeight="1" x14ac:dyDescent="0.35">
      <c r="A16" s="28">
        <v>59</v>
      </c>
      <c r="B16" s="4">
        <v>3</v>
      </c>
      <c r="C16" s="4"/>
      <c r="D16" s="4">
        <v>3</v>
      </c>
      <c r="E16" s="4">
        <v>9</v>
      </c>
      <c r="F16" s="4"/>
      <c r="G16" s="4">
        <v>9</v>
      </c>
      <c r="H16" s="4">
        <v>14</v>
      </c>
      <c r="I16" s="4"/>
      <c r="J16" s="4">
        <v>14</v>
      </c>
      <c r="K16" s="4">
        <v>1</v>
      </c>
      <c r="L16" s="4"/>
      <c r="M16" s="4">
        <v>1</v>
      </c>
      <c r="N16" s="4">
        <v>300</v>
      </c>
      <c r="O16" s="4"/>
      <c r="P16" s="4">
        <v>300</v>
      </c>
      <c r="Q16" s="4">
        <v>158</v>
      </c>
      <c r="R16" s="4">
        <v>142</v>
      </c>
      <c r="S16" s="7">
        <v>21.4</v>
      </c>
      <c r="T16" s="1"/>
    </row>
    <row r="17" spans="1:20" ht="22.5" customHeight="1" x14ac:dyDescent="0.35">
      <c r="A17" s="28">
        <v>60</v>
      </c>
      <c r="B17" s="4">
        <v>3</v>
      </c>
      <c r="C17" s="4"/>
      <c r="D17" s="4">
        <v>3</v>
      </c>
      <c r="E17" s="4">
        <v>10</v>
      </c>
      <c r="F17" s="4"/>
      <c r="G17" s="4">
        <v>10</v>
      </c>
      <c r="H17" s="4">
        <v>14</v>
      </c>
      <c r="I17" s="4"/>
      <c r="J17" s="4">
        <v>14</v>
      </c>
      <c r="K17" s="4">
        <v>1</v>
      </c>
      <c r="L17" s="4"/>
      <c r="M17" s="4">
        <v>1</v>
      </c>
      <c r="N17" s="4">
        <v>338</v>
      </c>
      <c r="O17" s="4"/>
      <c r="P17" s="4">
        <v>338</v>
      </c>
      <c r="Q17" s="4">
        <v>168</v>
      </c>
      <c r="R17" s="4">
        <v>170</v>
      </c>
      <c r="S17" s="7">
        <v>24.1</v>
      </c>
      <c r="T17" s="1"/>
    </row>
    <row r="18" spans="1:20" ht="22.5" customHeight="1" x14ac:dyDescent="0.35">
      <c r="A18" s="28">
        <v>61</v>
      </c>
      <c r="B18" s="4">
        <v>3</v>
      </c>
      <c r="C18" s="4"/>
      <c r="D18" s="4">
        <v>3</v>
      </c>
      <c r="E18" s="4">
        <v>11</v>
      </c>
      <c r="F18" s="4"/>
      <c r="G18" s="4">
        <v>11</v>
      </c>
      <c r="H18" s="4">
        <v>15</v>
      </c>
      <c r="I18" s="4"/>
      <c r="J18" s="4">
        <v>15</v>
      </c>
      <c r="K18" s="4">
        <v>1</v>
      </c>
      <c r="L18" s="4"/>
      <c r="M18" s="4">
        <v>1</v>
      </c>
      <c r="N18" s="4">
        <v>354</v>
      </c>
      <c r="O18" s="4"/>
      <c r="P18" s="4">
        <v>354</v>
      </c>
      <c r="Q18" s="4">
        <v>191</v>
      </c>
      <c r="R18" s="4">
        <v>163</v>
      </c>
      <c r="S18" s="7">
        <f>(N18/H18)</f>
        <v>23.6</v>
      </c>
      <c r="T18" s="1"/>
    </row>
    <row r="19" spans="1:20" ht="22.5" customHeight="1" x14ac:dyDescent="0.35">
      <c r="A19" s="28">
        <v>62</v>
      </c>
      <c r="B19" s="4">
        <v>3</v>
      </c>
      <c r="C19" s="4"/>
      <c r="D19" s="4">
        <v>3</v>
      </c>
      <c r="E19" s="4">
        <v>11</v>
      </c>
      <c r="F19" s="4"/>
      <c r="G19" s="4">
        <v>11</v>
      </c>
      <c r="H19" s="4">
        <v>15</v>
      </c>
      <c r="I19" s="4"/>
      <c r="J19" s="4">
        <v>15</v>
      </c>
      <c r="K19" s="4">
        <v>1</v>
      </c>
      <c r="L19" s="4"/>
      <c r="M19" s="4">
        <v>1</v>
      </c>
      <c r="N19" s="4">
        <v>318</v>
      </c>
      <c r="O19" s="4"/>
      <c r="P19" s="4">
        <v>318</v>
      </c>
      <c r="Q19" s="4">
        <v>170</v>
      </c>
      <c r="R19" s="4">
        <v>148</v>
      </c>
      <c r="S19" s="7">
        <f>(N19/H19)</f>
        <v>21.2</v>
      </c>
      <c r="T19" s="1"/>
    </row>
    <row r="20" spans="1:20" ht="22.5" customHeight="1" x14ac:dyDescent="0.35">
      <c r="A20" s="28">
        <v>63</v>
      </c>
      <c r="B20" s="4">
        <v>3</v>
      </c>
      <c r="C20" s="4"/>
      <c r="D20" s="4">
        <v>3</v>
      </c>
      <c r="E20" s="4">
        <v>12</v>
      </c>
      <c r="F20" s="4"/>
      <c r="G20" s="4">
        <v>12</v>
      </c>
      <c r="H20" s="4">
        <v>15</v>
      </c>
      <c r="I20" s="4"/>
      <c r="J20" s="4">
        <v>15</v>
      </c>
      <c r="K20" s="4">
        <v>1</v>
      </c>
      <c r="L20" s="4"/>
      <c r="M20" s="4">
        <v>1</v>
      </c>
      <c r="N20" s="4">
        <v>349</v>
      </c>
      <c r="O20" s="4"/>
      <c r="P20" s="4">
        <v>349</v>
      </c>
      <c r="Q20" s="4">
        <v>179</v>
      </c>
      <c r="R20" s="4">
        <v>170</v>
      </c>
      <c r="S20" s="8">
        <f>(N20/H20)</f>
        <v>23.266666666666666</v>
      </c>
      <c r="T20" s="1"/>
    </row>
    <row r="21" spans="1:20" ht="22.5" customHeight="1" x14ac:dyDescent="0.35">
      <c r="A21" s="28" t="s">
        <v>1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8"/>
      <c r="T21" s="1"/>
    </row>
    <row r="22" spans="1:20" ht="22.5" customHeight="1" x14ac:dyDescent="0.35">
      <c r="A22" s="29" t="s">
        <v>5</v>
      </c>
      <c r="B22" s="3">
        <v>3</v>
      </c>
      <c r="C22" s="3"/>
      <c r="D22" s="3">
        <v>3</v>
      </c>
      <c r="E22" s="3">
        <v>11</v>
      </c>
      <c r="F22" s="3"/>
      <c r="G22" s="3">
        <v>11</v>
      </c>
      <c r="H22" s="3">
        <v>15</v>
      </c>
      <c r="I22" s="3"/>
      <c r="J22" s="3">
        <v>15</v>
      </c>
      <c r="K22" s="3">
        <v>1</v>
      </c>
      <c r="L22" s="3"/>
      <c r="M22" s="3">
        <v>1</v>
      </c>
      <c r="N22" s="3">
        <v>362</v>
      </c>
      <c r="O22" s="3"/>
      <c r="P22" s="3">
        <v>362</v>
      </c>
      <c r="Q22" s="3">
        <v>191</v>
      </c>
      <c r="R22" s="3">
        <v>171</v>
      </c>
      <c r="S22" s="9">
        <f t="shared" ref="S22:S30" si="0">(N22/H22)</f>
        <v>24.133333333333333</v>
      </c>
      <c r="T22" s="1"/>
    </row>
    <row r="23" spans="1:20" ht="22.5" customHeight="1" x14ac:dyDescent="0.35">
      <c r="A23" s="28">
        <v>2</v>
      </c>
      <c r="B23" s="4">
        <v>4</v>
      </c>
      <c r="C23" s="4">
        <v>1</v>
      </c>
      <c r="D23" s="4">
        <v>3</v>
      </c>
      <c r="E23" s="4">
        <v>12</v>
      </c>
      <c r="F23" s="4">
        <v>2</v>
      </c>
      <c r="G23" s="4">
        <v>10</v>
      </c>
      <c r="H23" s="4">
        <v>17</v>
      </c>
      <c r="I23" s="4">
        <v>3</v>
      </c>
      <c r="J23" s="4">
        <v>14</v>
      </c>
      <c r="K23" s="4">
        <v>1</v>
      </c>
      <c r="L23" s="4"/>
      <c r="M23" s="4">
        <v>1</v>
      </c>
      <c r="N23" s="4">
        <v>364</v>
      </c>
      <c r="O23" s="4">
        <v>11</v>
      </c>
      <c r="P23" s="4">
        <v>353</v>
      </c>
      <c r="Q23" s="4">
        <v>187</v>
      </c>
      <c r="R23" s="4">
        <v>177</v>
      </c>
      <c r="S23" s="8">
        <f t="shared" si="0"/>
        <v>21.411764705882351</v>
      </c>
      <c r="T23" s="1"/>
    </row>
    <row r="24" spans="1:20" ht="22.5" customHeight="1" x14ac:dyDescent="0.35">
      <c r="A24" s="28">
        <v>3</v>
      </c>
      <c r="B24" s="4">
        <v>4</v>
      </c>
      <c r="C24" s="4">
        <v>1</v>
      </c>
      <c r="D24" s="4">
        <v>3</v>
      </c>
      <c r="E24" s="4">
        <v>12</v>
      </c>
      <c r="F24" s="4">
        <v>2</v>
      </c>
      <c r="G24" s="4">
        <v>10</v>
      </c>
      <c r="H24" s="4">
        <v>17</v>
      </c>
      <c r="I24" s="4">
        <v>3</v>
      </c>
      <c r="J24" s="4">
        <v>14</v>
      </c>
      <c r="K24" s="4">
        <v>2</v>
      </c>
      <c r="L24" s="4"/>
      <c r="M24" s="4">
        <v>2</v>
      </c>
      <c r="N24" s="4">
        <v>383</v>
      </c>
      <c r="O24" s="4">
        <v>31</v>
      </c>
      <c r="P24" s="4">
        <v>352</v>
      </c>
      <c r="Q24" s="4">
        <v>198</v>
      </c>
      <c r="R24" s="4">
        <v>185</v>
      </c>
      <c r="S24" s="8">
        <f t="shared" si="0"/>
        <v>22.529411764705884</v>
      </c>
      <c r="T24" s="1"/>
    </row>
    <row r="25" spans="1:20" ht="22.5" customHeight="1" x14ac:dyDescent="0.35">
      <c r="A25" s="28">
        <v>4</v>
      </c>
      <c r="B25" s="4">
        <v>4</v>
      </c>
      <c r="C25" s="4">
        <v>1</v>
      </c>
      <c r="D25" s="4">
        <v>3</v>
      </c>
      <c r="E25" s="4">
        <v>12</v>
      </c>
      <c r="F25" s="4">
        <v>2</v>
      </c>
      <c r="G25" s="4">
        <v>10</v>
      </c>
      <c r="H25" s="4">
        <v>18</v>
      </c>
      <c r="I25" s="4">
        <v>3</v>
      </c>
      <c r="J25" s="4">
        <v>15</v>
      </c>
      <c r="K25" s="4">
        <v>2</v>
      </c>
      <c r="L25" s="4"/>
      <c r="M25" s="4">
        <v>2</v>
      </c>
      <c r="N25" s="4">
        <v>359</v>
      </c>
      <c r="O25" s="4">
        <v>41</v>
      </c>
      <c r="P25" s="4">
        <v>318</v>
      </c>
      <c r="Q25" s="4">
        <v>192</v>
      </c>
      <c r="R25" s="4">
        <v>167</v>
      </c>
      <c r="S25" s="8">
        <f t="shared" si="0"/>
        <v>19.944444444444443</v>
      </c>
      <c r="T25" s="1"/>
    </row>
    <row r="26" spans="1:20" ht="22.5" customHeight="1" x14ac:dyDescent="0.35">
      <c r="A26" s="28">
        <v>5</v>
      </c>
      <c r="B26" s="4">
        <v>4</v>
      </c>
      <c r="C26" s="4">
        <v>1</v>
      </c>
      <c r="D26" s="4">
        <v>3</v>
      </c>
      <c r="E26" s="4">
        <v>12</v>
      </c>
      <c r="F26" s="4">
        <v>2</v>
      </c>
      <c r="G26" s="4">
        <v>10</v>
      </c>
      <c r="H26" s="4">
        <v>18</v>
      </c>
      <c r="I26" s="4">
        <v>3</v>
      </c>
      <c r="J26" s="4">
        <v>15</v>
      </c>
      <c r="K26" s="4">
        <v>2</v>
      </c>
      <c r="L26" s="4"/>
      <c r="M26" s="4">
        <v>2</v>
      </c>
      <c r="N26" s="4">
        <v>349</v>
      </c>
      <c r="O26" s="4">
        <v>46</v>
      </c>
      <c r="P26" s="4">
        <v>303</v>
      </c>
      <c r="Q26" s="4">
        <v>178</v>
      </c>
      <c r="R26" s="4">
        <v>171</v>
      </c>
      <c r="S26" s="8">
        <f t="shared" si="0"/>
        <v>19.388888888888889</v>
      </c>
      <c r="T26" s="1"/>
    </row>
    <row r="27" spans="1:20" ht="22.5" customHeight="1" x14ac:dyDescent="0.35">
      <c r="A27" s="28">
        <v>6</v>
      </c>
      <c r="B27" s="4">
        <v>4</v>
      </c>
      <c r="C27" s="4">
        <v>1</v>
      </c>
      <c r="D27" s="4">
        <v>3</v>
      </c>
      <c r="E27" s="4">
        <v>12</v>
      </c>
      <c r="F27" s="4">
        <v>2</v>
      </c>
      <c r="G27" s="4">
        <v>10</v>
      </c>
      <c r="H27" s="4">
        <v>18</v>
      </c>
      <c r="I27" s="4">
        <v>4</v>
      </c>
      <c r="J27" s="4">
        <v>14</v>
      </c>
      <c r="K27" s="4">
        <v>2</v>
      </c>
      <c r="L27" s="4"/>
      <c r="M27" s="4">
        <v>2</v>
      </c>
      <c r="N27" s="4">
        <v>314</v>
      </c>
      <c r="O27" s="4">
        <v>59</v>
      </c>
      <c r="P27" s="4">
        <v>255</v>
      </c>
      <c r="Q27" s="4">
        <v>142</v>
      </c>
      <c r="R27" s="4">
        <v>172</v>
      </c>
      <c r="S27" s="8">
        <f t="shared" si="0"/>
        <v>17.444444444444443</v>
      </c>
      <c r="T27" s="1"/>
    </row>
    <row r="28" spans="1:20" ht="22.5" customHeight="1" x14ac:dyDescent="0.35">
      <c r="A28" s="28">
        <v>7</v>
      </c>
      <c r="B28" s="4">
        <v>4</v>
      </c>
      <c r="C28" s="4">
        <v>1</v>
      </c>
      <c r="D28" s="4">
        <v>3</v>
      </c>
      <c r="E28" s="4">
        <v>12</v>
      </c>
      <c r="F28" s="4">
        <v>2</v>
      </c>
      <c r="G28" s="4">
        <v>10</v>
      </c>
      <c r="H28" s="4">
        <v>17</v>
      </c>
      <c r="I28" s="4">
        <v>4</v>
      </c>
      <c r="J28" s="4">
        <v>13</v>
      </c>
      <c r="K28" s="4">
        <v>2</v>
      </c>
      <c r="L28" s="4"/>
      <c r="M28" s="4">
        <v>2</v>
      </c>
      <c r="N28" s="4">
        <v>301</v>
      </c>
      <c r="O28" s="4">
        <v>52</v>
      </c>
      <c r="P28" s="4">
        <v>249</v>
      </c>
      <c r="Q28" s="4">
        <v>138</v>
      </c>
      <c r="R28" s="4">
        <v>163</v>
      </c>
      <c r="S28" s="8">
        <f t="shared" si="0"/>
        <v>17.705882352941178</v>
      </c>
      <c r="T28" s="1"/>
    </row>
    <row r="29" spans="1:20" ht="22.5" customHeight="1" x14ac:dyDescent="0.35">
      <c r="A29" s="28">
        <v>8</v>
      </c>
      <c r="B29" s="4">
        <v>4</v>
      </c>
      <c r="C29" s="4">
        <v>1</v>
      </c>
      <c r="D29" s="4">
        <v>3</v>
      </c>
      <c r="E29" s="4">
        <v>11</v>
      </c>
      <c r="F29" s="4">
        <v>2</v>
      </c>
      <c r="G29" s="4">
        <v>9</v>
      </c>
      <c r="H29" s="4">
        <v>16</v>
      </c>
      <c r="I29" s="4">
        <v>1</v>
      </c>
      <c r="J29" s="4">
        <v>12</v>
      </c>
      <c r="K29" s="4">
        <v>2</v>
      </c>
      <c r="L29" s="4"/>
      <c r="M29" s="4">
        <v>2</v>
      </c>
      <c r="N29" s="4">
        <v>269</v>
      </c>
      <c r="O29" s="4">
        <v>49</v>
      </c>
      <c r="P29" s="4">
        <v>220</v>
      </c>
      <c r="Q29" s="4">
        <v>139</v>
      </c>
      <c r="R29" s="4">
        <v>130</v>
      </c>
      <c r="S29" s="8">
        <f t="shared" si="0"/>
        <v>16.8125</v>
      </c>
      <c r="T29" s="1"/>
    </row>
    <row r="30" spans="1:20" ht="22.5" customHeight="1" x14ac:dyDescent="0.35">
      <c r="A30" s="28">
        <v>9</v>
      </c>
      <c r="B30" s="4">
        <v>4</v>
      </c>
      <c r="C30" s="4">
        <v>1</v>
      </c>
      <c r="D30" s="4">
        <v>3</v>
      </c>
      <c r="E30" s="4">
        <v>9</v>
      </c>
      <c r="F30" s="4">
        <v>2</v>
      </c>
      <c r="G30" s="4">
        <v>7</v>
      </c>
      <c r="H30" s="4">
        <v>15</v>
      </c>
      <c r="I30" s="4">
        <v>5</v>
      </c>
      <c r="J30" s="4">
        <v>10</v>
      </c>
      <c r="K30" s="4">
        <v>1</v>
      </c>
      <c r="L30" s="4"/>
      <c r="M30" s="4">
        <v>1</v>
      </c>
      <c r="N30" s="4">
        <v>257</v>
      </c>
      <c r="O30" s="4">
        <v>60</v>
      </c>
      <c r="P30" s="4">
        <v>197</v>
      </c>
      <c r="Q30" s="4">
        <v>130</v>
      </c>
      <c r="R30" s="4">
        <v>127</v>
      </c>
      <c r="S30" s="8">
        <f t="shared" si="0"/>
        <v>17.133333333333333</v>
      </c>
      <c r="T30" s="1"/>
    </row>
    <row r="31" spans="1:20" ht="22.5" customHeight="1" x14ac:dyDescent="0.35">
      <c r="A31" s="28">
        <v>10</v>
      </c>
      <c r="B31" s="4">
        <v>4</v>
      </c>
      <c r="C31" s="4">
        <v>1</v>
      </c>
      <c r="D31" s="4">
        <v>3</v>
      </c>
      <c r="E31" s="4">
        <v>7</v>
      </c>
      <c r="F31" s="4">
        <v>2</v>
      </c>
      <c r="G31" s="4">
        <v>5</v>
      </c>
      <c r="H31" s="4">
        <v>12</v>
      </c>
      <c r="I31" s="4">
        <v>5</v>
      </c>
      <c r="J31" s="4">
        <v>7</v>
      </c>
      <c r="K31" s="4">
        <v>0</v>
      </c>
      <c r="L31" s="4">
        <v>0</v>
      </c>
      <c r="M31" s="4">
        <v>0</v>
      </c>
      <c r="N31" s="4">
        <v>256</v>
      </c>
      <c r="O31" s="4">
        <v>55</v>
      </c>
      <c r="P31" s="4">
        <v>201</v>
      </c>
      <c r="Q31" s="4">
        <v>117</v>
      </c>
      <c r="R31" s="4">
        <v>139</v>
      </c>
      <c r="S31" s="8">
        <v>21.3</v>
      </c>
      <c r="T31" s="1"/>
    </row>
    <row r="32" spans="1:20" ht="22.5" customHeight="1" x14ac:dyDescent="0.35">
      <c r="A32" s="28">
        <v>11</v>
      </c>
      <c r="B32" s="4">
        <v>2</v>
      </c>
      <c r="C32" s="4">
        <v>1</v>
      </c>
      <c r="D32" s="4">
        <v>1</v>
      </c>
      <c r="E32" s="4">
        <v>7</v>
      </c>
      <c r="F32" s="4">
        <v>2</v>
      </c>
      <c r="G32" s="4">
        <v>5</v>
      </c>
      <c r="H32" s="4">
        <v>12</v>
      </c>
      <c r="I32" s="4">
        <v>5</v>
      </c>
      <c r="J32" s="4">
        <v>7</v>
      </c>
      <c r="K32" s="4">
        <v>0</v>
      </c>
      <c r="L32" s="4">
        <v>0</v>
      </c>
      <c r="M32" s="4">
        <v>0</v>
      </c>
      <c r="N32" s="4">
        <v>247</v>
      </c>
      <c r="O32" s="4">
        <v>60</v>
      </c>
      <c r="P32" s="4">
        <v>187</v>
      </c>
      <c r="Q32" s="4">
        <v>121</v>
      </c>
      <c r="R32" s="4">
        <v>126</v>
      </c>
      <c r="S32" s="10">
        <v>20.6</v>
      </c>
      <c r="T32" s="1"/>
    </row>
    <row r="33" spans="1:20" ht="22.5" customHeight="1" x14ac:dyDescent="0.35">
      <c r="A33" s="30">
        <v>12</v>
      </c>
      <c r="B33" s="11">
        <v>4</v>
      </c>
      <c r="C33" s="11">
        <v>1</v>
      </c>
      <c r="D33" s="11">
        <v>3</v>
      </c>
      <c r="E33" s="11">
        <v>7</v>
      </c>
      <c r="F33" s="11">
        <v>2</v>
      </c>
      <c r="G33" s="11">
        <v>5</v>
      </c>
      <c r="H33" s="11">
        <v>11</v>
      </c>
      <c r="I33" s="11">
        <v>4</v>
      </c>
      <c r="J33" s="11">
        <v>7</v>
      </c>
      <c r="K33" s="11">
        <v>0</v>
      </c>
      <c r="L33" s="11">
        <v>0</v>
      </c>
      <c r="M33" s="11">
        <v>0</v>
      </c>
      <c r="N33" s="11">
        <v>264</v>
      </c>
      <c r="O33" s="11">
        <v>60</v>
      </c>
      <c r="P33" s="11">
        <v>204</v>
      </c>
      <c r="Q33" s="11">
        <v>130</v>
      </c>
      <c r="R33" s="11">
        <v>134</v>
      </c>
      <c r="S33" s="12">
        <v>18.5</v>
      </c>
      <c r="T33" s="1"/>
    </row>
    <row r="34" spans="1:20" ht="22.5" customHeight="1" x14ac:dyDescent="0.35">
      <c r="A34" s="31">
        <v>13</v>
      </c>
      <c r="B34" s="14">
        <v>4</v>
      </c>
      <c r="C34" s="14">
        <v>1</v>
      </c>
      <c r="D34" s="14">
        <v>3</v>
      </c>
      <c r="E34" s="14">
        <v>7</v>
      </c>
      <c r="F34" s="14">
        <v>2</v>
      </c>
      <c r="G34" s="14">
        <v>5</v>
      </c>
      <c r="H34" s="14">
        <v>11</v>
      </c>
      <c r="I34" s="14">
        <v>4</v>
      </c>
      <c r="J34" s="14">
        <v>7</v>
      </c>
      <c r="K34" s="14">
        <v>0</v>
      </c>
      <c r="L34" s="14">
        <v>0</v>
      </c>
      <c r="M34" s="14">
        <v>0</v>
      </c>
      <c r="N34" s="14">
        <v>236</v>
      </c>
      <c r="O34" s="14">
        <v>52</v>
      </c>
      <c r="P34" s="14">
        <v>184</v>
      </c>
      <c r="Q34" s="14">
        <v>111</v>
      </c>
      <c r="R34" s="14">
        <v>125</v>
      </c>
      <c r="S34" s="14">
        <v>21.5</v>
      </c>
      <c r="T34" s="1"/>
    </row>
    <row r="35" spans="1:20" ht="22.5" customHeight="1" x14ac:dyDescent="0.35">
      <c r="A35" s="32">
        <v>14</v>
      </c>
      <c r="B35" s="16">
        <v>4</v>
      </c>
      <c r="C35" s="16">
        <v>1</v>
      </c>
      <c r="D35" s="16">
        <v>3</v>
      </c>
      <c r="E35" s="16">
        <v>7</v>
      </c>
      <c r="F35" s="16">
        <v>2</v>
      </c>
      <c r="G35" s="16">
        <v>5</v>
      </c>
      <c r="H35" s="16">
        <v>10</v>
      </c>
      <c r="I35" s="16">
        <v>3</v>
      </c>
      <c r="J35" s="16">
        <v>7</v>
      </c>
      <c r="K35" s="16">
        <v>0</v>
      </c>
      <c r="L35" s="16">
        <v>0</v>
      </c>
      <c r="M35" s="16">
        <v>0</v>
      </c>
      <c r="N35" s="16">
        <v>242</v>
      </c>
      <c r="O35" s="16">
        <v>53</v>
      </c>
      <c r="P35" s="16">
        <v>189</v>
      </c>
      <c r="Q35" s="16">
        <v>110</v>
      </c>
      <c r="R35" s="16">
        <v>132</v>
      </c>
      <c r="S35" s="17">
        <v>22</v>
      </c>
      <c r="T35" s="1"/>
    </row>
    <row r="36" spans="1:20" ht="22.5" customHeight="1" x14ac:dyDescent="0.35">
      <c r="A36" s="32">
        <v>15</v>
      </c>
      <c r="B36" s="16">
        <v>4</v>
      </c>
      <c r="C36" s="16">
        <v>1</v>
      </c>
      <c r="D36" s="16">
        <v>3</v>
      </c>
      <c r="E36" s="16">
        <v>7</v>
      </c>
      <c r="F36" s="16">
        <v>2</v>
      </c>
      <c r="G36" s="16">
        <v>5</v>
      </c>
      <c r="H36" s="16">
        <v>11</v>
      </c>
      <c r="I36" s="16">
        <v>4</v>
      </c>
      <c r="J36" s="16">
        <v>7</v>
      </c>
      <c r="K36" s="16">
        <v>0</v>
      </c>
      <c r="L36" s="16">
        <v>0</v>
      </c>
      <c r="M36" s="16">
        <v>0</v>
      </c>
      <c r="N36" s="16">
        <v>247</v>
      </c>
      <c r="O36" s="16">
        <v>57</v>
      </c>
      <c r="P36" s="16">
        <v>190</v>
      </c>
      <c r="Q36" s="16">
        <v>112</v>
      </c>
      <c r="R36" s="16">
        <v>135</v>
      </c>
      <c r="S36" s="17">
        <v>22.4</v>
      </c>
      <c r="T36" s="1"/>
    </row>
    <row r="37" spans="1:20" ht="22.5" customHeight="1" x14ac:dyDescent="0.35">
      <c r="A37" s="32">
        <v>16</v>
      </c>
      <c r="B37" s="16">
        <v>4</v>
      </c>
      <c r="C37" s="16">
        <v>1</v>
      </c>
      <c r="D37" s="16">
        <v>3</v>
      </c>
      <c r="E37" s="16">
        <v>7</v>
      </c>
      <c r="F37" s="16">
        <v>2</v>
      </c>
      <c r="G37" s="16">
        <v>5</v>
      </c>
      <c r="H37" s="16">
        <v>12</v>
      </c>
      <c r="I37" s="16">
        <v>5</v>
      </c>
      <c r="J37" s="16">
        <v>7</v>
      </c>
      <c r="K37" s="16">
        <v>1</v>
      </c>
      <c r="L37" s="16">
        <v>1</v>
      </c>
      <c r="M37" s="16">
        <v>0</v>
      </c>
      <c r="N37" s="16">
        <v>254</v>
      </c>
      <c r="O37" s="16">
        <v>59</v>
      </c>
      <c r="P37" s="16">
        <v>195</v>
      </c>
      <c r="Q37" s="16">
        <v>112</v>
      </c>
      <c r="R37" s="16">
        <v>142</v>
      </c>
      <c r="S37" s="17">
        <v>21.1</v>
      </c>
      <c r="T37" s="1"/>
    </row>
    <row r="38" spans="1:20" ht="22.5" customHeight="1" x14ac:dyDescent="0.35">
      <c r="A38" s="33">
        <v>17</v>
      </c>
      <c r="B38" s="18">
        <v>4</v>
      </c>
      <c r="C38" s="18">
        <v>1</v>
      </c>
      <c r="D38" s="18">
        <v>3</v>
      </c>
      <c r="E38" s="18">
        <v>7</v>
      </c>
      <c r="F38" s="18">
        <v>2</v>
      </c>
      <c r="G38" s="18">
        <v>5</v>
      </c>
      <c r="H38" s="18">
        <v>11</v>
      </c>
      <c r="I38" s="18">
        <v>4</v>
      </c>
      <c r="J38" s="18">
        <v>7</v>
      </c>
      <c r="K38" s="18">
        <v>1</v>
      </c>
      <c r="L38" s="18">
        <v>1</v>
      </c>
      <c r="M38" s="18">
        <v>0</v>
      </c>
      <c r="N38" s="18">
        <v>249</v>
      </c>
      <c r="O38" s="18">
        <v>58</v>
      </c>
      <c r="P38" s="18">
        <v>191</v>
      </c>
      <c r="Q38" s="18">
        <v>122</v>
      </c>
      <c r="R38" s="18">
        <v>127</v>
      </c>
      <c r="S38" s="19">
        <v>22.6</v>
      </c>
      <c r="T38" s="1"/>
    </row>
    <row r="39" spans="1:20" ht="22.5" customHeight="1" x14ac:dyDescent="0.35">
      <c r="A39" s="31">
        <v>18</v>
      </c>
      <c r="B39" s="20">
        <v>4</v>
      </c>
      <c r="C39" s="20">
        <v>1</v>
      </c>
      <c r="D39" s="20">
        <v>3</v>
      </c>
      <c r="E39" s="20">
        <v>7</v>
      </c>
      <c r="F39" s="20">
        <v>2</v>
      </c>
      <c r="G39" s="20">
        <v>5</v>
      </c>
      <c r="H39" s="20">
        <v>11</v>
      </c>
      <c r="I39" s="20">
        <v>4</v>
      </c>
      <c r="J39" s="20">
        <v>7</v>
      </c>
      <c r="K39" s="20">
        <v>1</v>
      </c>
      <c r="L39" s="20">
        <v>1</v>
      </c>
      <c r="M39" s="20">
        <v>0</v>
      </c>
      <c r="N39" s="20">
        <v>223</v>
      </c>
      <c r="O39" s="20">
        <v>53</v>
      </c>
      <c r="P39" s="20">
        <v>170</v>
      </c>
      <c r="Q39" s="20">
        <v>110</v>
      </c>
      <c r="R39" s="20">
        <v>113</v>
      </c>
      <c r="S39" s="21">
        <f t="shared" ref="S39:S44" si="1">(N39/H39)</f>
        <v>20.272727272727273</v>
      </c>
      <c r="T39" s="1"/>
    </row>
    <row r="40" spans="1:20" ht="22.5" customHeight="1" x14ac:dyDescent="0.35">
      <c r="A40" s="31">
        <v>19</v>
      </c>
      <c r="B40" s="20">
        <v>4</v>
      </c>
      <c r="C40" s="20">
        <v>1</v>
      </c>
      <c r="D40" s="20">
        <v>3</v>
      </c>
      <c r="E40" s="20">
        <v>7</v>
      </c>
      <c r="F40" s="20">
        <v>2</v>
      </c>
      <c r="G40" s="20">
        <v>5</v>
      </c>
      <c r="H40" s="20">
        <v>11</v>
      </c>
      <c r="I40" s="20">
        <v>4</v>
      </c>
      <c r="J40" s="20">
        <v>7</v>
      </c>
      <c r="K40" s="20">
        <v>1</v>
      </c>
      <c r="L40" s="20">
        <v>1</v>
      </c>
      <c r="M40" s="20">
        <v>0</v>
      </c>
      <c r="N40" s="20">
        <v>200</v>
      </c>
      <c r="O40" s="20">
        <v>57</v>
      </c>
      <c r="P40" s="20">
        <v>143</v>
      </c>
      <c r="Q40" s="20">
        <v>104</v>
      </c>
      <c r="R40" s="20">
        <v>96</v>
      </c>
      <c r="S40" s="21">
        <f t="shared" si="1"/>
        <v>18.181818181818183</v>
      </c>
      <c r="T40" s="1"/>
    </row>
    <row r="41" spans="1:20" ht="22.5" customHeight="1" x14ac:dyDescent="0.35">
      <c r="A41" s="31">
        <v>20</v>
      </c>
      <c r="B41" s="20">
        <v>4</v>
      </c>
      <c r="C41" s="20">
        <v>1</v>
      </c>
      <c r="D41" s="20">
        <v>3</v>
      </c>
      <c r="E41" s="20">
        <v>7</v>
      </c>
      <c r="F41" s="20">
        <v>2</v>
      </c>
      <c r="G41" s="20">
        <v>5</v>
      </c>
      <c r="H41" s="20">
        <v>11</v>
      </c>
      <c r="I41" s="20">
        <v>4</v>
      </c>
      <c r="J41" s="20">
        <v>7</v>
      </c>
      <c r="K41" s="20">
        <v>1</v>
      </c>
      <c r="L41" s="20">
        <v>1</v>
      </c>
      <c r="M41" s="20">
        <v>0</v>
      </c>
      <c r="N41" s="20">
        <v>183</v>
      </c>
      <c r="O41" s="20">
        <v>59</v>
      </c>
      <c r="P41" s="20">
        <v>124</v>
      </c>
      <c r="Q41" s="20">
        <v>92</v>
      </c>
      <c r="R41" s="20">
        <v>91</v>
      </c>
      <c r="S41" s="21">
        <f t="shared" si="1"/>
        <v>16.636363636363637</v>
      </c>
      <c r="T41" s="1"/>
    </row>
    <row r="42" spans="1:20" ht="22.5" customHeight="1" x14ac:dyDescent="0.35">
      <c r="A42" s="31">
        <v>21</v>
      </c>
      <c r="B42" s="13">
        <v>2</v>
      </c>
      <c r="C42" s="13">
        <v>1</v>
      </c>
      <c r="D42" s="13">
        <v>1</v>
      </c>
      <c r="E42" s="13">
        <v>7</v>
      </c>
      <c r="F42" s="13">
        <v>2</v>
      </c>
      <c r="G42" s="13">
        <v>5</v>
      </c>
      <c r="H42" s="13">
        <v>11</v>
      </c>
      <c r="I42" s="20">
        <v>5</v>
      </c>
      <c r="J42" s="20">
        <v>6</v>
      </c>
      <c r="K42" s="13">
        <v>1</v>
      </c>
      <c r="L42" s="13">
        <v>1</v>
      </c>
      <c r="M42" s="13">
        <v>0</v>
      </c>
      <c r="N42" s="13">
        <v>178</v>
      </c>
      <c r="O42" s="13">
        <v>60</v>
      </c>
      <c r="P42" s="13">
        <v>118</v>
      </c>
      <c r="Q42" s="13">
        <v>94</v>
      </c>
      <c r="R42" s="13">
        <v>84</v>
      </c>
      <c r="S42" s="22">
        <f t="shared" si="1"/>
        <v>16.181818181818183</v>
      </c>
      <c r="T42" s="1"/>
    </row>
    <row r="43" spans="1:20" ht="22.5" customHeight="1" x14ac:dyDescent="0.35">
      <c r="A43" s="31">
        <v>22</v>
      </c>
      <c r="B43" s="13">
        <v>2</v>
      </c>
      <c r="C43" s="13">
        <v>1</v>
      </c>
      <c r="D43" s="13">
        <v>1</v>
      </c>
      <c r="E43" s="13">
        <v>7</v>
      </c>
      <c r="F43" s="13">
        <v>2</v>
      </c>
      <c r="G43" s="13">
        <v>5</v>
      </c>
      <c r="H43" s="13">
        <v>11</v>
      </c>
      <c r="I43" s="20">
        <v>4</v>
      </c>
      <c r="J43" s="20">
        <v>7</v>
      </c>
      <c r="K43" s="13">
        <v>1</v>
      </c>
      <c r="L43" s="13">
        <v>1</v>
      </c>
      <c r="M43" s="13">
        <v>0</v>
      </c>
      <c r="N43" s="13">
        <v>176</v>
      </c>
      <c r="O43" s="13">
        <v>49</v>
      </c>
      <c r="P43" s="13">
        <v>127</v>
      </c>
      <c r="Q43" s="13">
        <v>87</v>
      </c>
      <c r="R43" s="13">
        <v>89</v>
      </c>
      <c r="S43" s="22">
        <f t="shared" si="1"/>
        <v>16</v>
      </c>
      <c r="T43" s="1"/>
    </row>
    <row r="44" spans="1:20" ht="22.5" customHeight="1" x14ac:dyDescent="0.35">
      <c r="A44" s="31">
        <v>23</v>
      </c>
      <c r="B44" s="13">
        <v>2</v>
      </c>
      <c r="C44" s="13">
        <v>1</v>
      </c>
      <c r="D44" s="13">
        <v>1</v>
      </c>
      <c r="E44" s="20">
        <v>7</v>
      </c>
      <c r="F44" s="20">
        <v>2</v>
      </c>
      <c r="G44" s="20">
        <v>5</v>
      </c>
      <c r="H44" s="13">
        <v>11</v>
      </c>
      <c r="I44" s="20">
        <v>4</v>
      </c>
      <c r="J44" s="20">
        <v>7</v>
      </c>
      <c r="K44" s="13">
        <v>1</v>
      </c>
      <c r="L44" s="13">
        <v>1</v>
      </c>
      <c r="M44" s="13">
        <v>0</v>
      </c>
      <c r="N44" s="13">
        <v>151</v>
      </c>
      <c r="O44" s="13">
        <v>40</v>
      </c>
      <c r="P44" s="13">
        <v>111</v>
      </c>
      <c r="Q44" s="13">
        <v>74</v>
      </c>
      <c r="R44" s="13">
        <v>77</v>
      </c>
      <c r="S44" s="22">
        <f t="shared" si="1"/>
        <v>13.727272727272727</v>
      </c>
      <c r="T44" s="1"/>
    </row>
    <row r="45" spans="1:20" ht="22.5" customHeight="1" x14ac:dyDescent="0.35">
      <c r="A45" s="31">
        <v>24</v>
      </c>
      <c r="B45" s="13">
        <v>2</v>
      </c>
      <c r="C45" s="13">
        <v>1</v>
      </c>
      <c r="D45" s="13">
        <v>1</v>
      </c>
      <c r="E45" s="13">
        <v>7</v>
      </c>
      <c r="F45" s="13">
        <v>2</v>
      </c>
      <c r="G45" s="13">
        <v>5</v>
      </c>
      <c r="H45" s="13">
        <v>11</v>
      </c>
      <c r="I45" s="20">
        <v>4</v>
      </c>
      <c r="J45" s="20">
        <v>7</v>
      </c>
      <c r="K45" s="13">
        <v>0</v>
      </c>
      <c r="L45" s="13">
        <v>0</v>
      </c>
      <c r="M45" s="13">
        <v>0</v>
      </c>
      <c r="N45" s="13">
        <v>150</v>
      </c>
      <c r="O45" s="13">
        <v>43</v>
      </c>
      <c r="P45" s="13">
        <v>107</v>
      </c>
      <c r="Q45" s="13">
        <v>68</v>
      </c>
      <c r="R45" s="13">
        <v>82</v>
      </c>
      <c r="S45" s="22">
        <f t="shared" ref="S45:S49" si="2">(N45/H45)</f>
        <v>13.636363636363637</v>
      </c>
      <c r="T45" s="1"/>
    </row>
    <row r="46" spans="1:20" ht="22.5" customHeight="1" x14ac:dyDescent="0.35">
      <c r="A46" s="31">
        <v>25</v>
      </c>
      <c r="B46" s="13">
        <v>2</v>
      </c>
      <c r="C46" s="13">
        <v>1</v>
      </c>
      <c r="D46" s="13">
        <v>1</v>
      </c>
      <c r="E46" s="20">
        <v>7</v>
      </c>
      <c r="F46" s="20">
        <v>2</v>
      </c>
      <c r="G46" s="20">
        <v>5</v>
      </c>
      <c r="H46" s="13">
        <v>11</v>
      </c>
      <c r="I46" s="20">
        <v>4</v>
      </c>
      <c r="J46" s="20">
        <v>7</v>
      </c>
      <c r="K46" s="13">
        <v>0</v>
      </c>
      <c r="L46" s="13">
        <v>0</v>
      </c>
      <c r="M46" s="13">
        <v>0</v>
      </c>
      <c r="N46" s="13">
        <v>156</v>
      </c>
      <c r="O46" s="13">
        <v>50</v>
      </c>
      <c r="P46" s="13">
        <v>106</v>
      </c>
      <c r="Q46" s="13">
        <v>70</v>
      </c>
      <c r="R46" s="13">
        <v>86</v>
      </c>
      <c r="S46" s="22">
        <f t="shared" si="2"/>
        <v>14.181818181818182</v>
      </c>
      <c r="T46" s="1"/>
    </row>
    <row r="47" spans="1:20" ht="22.5" customHeight="1" x14ac:dyDescent="0.35">
      <c r="A47" s="31">
        <v>26</v>
      </c>
      <c r="B47" s="13">
        <v>2</v>
      </c>
      <c r="C47" s="13">
        <v>1</v>
      </c>
      <c r="D47" s="13">
        <v>1</v>
      </c>
      <c r="E47" s="13">
        <v>7</v>
      </c>
      <c r="F47" s="13">
        <v>2</v>
      </c>
      <c r="G47" s="13">
        <v>5</v>
      </c>
      <c r="H47" s="13">
        <v>11</v>
      </c>
      <c r="I47" s="20">
        <v>4</v>
      </c>
      <c r="J47" s="20">
        <v>7</v>
      </c>
      <c r="K47" s="13">
        <v>0</v>
      </c>
      <c r="L47" s="13">
        <v>0</v>
      </c>
      <c r="M47" s="13">
        <v>0</v>
      </c>
      <c r="N47" s="13">
        <v>167</v>
      </c>
      <c r="O47" s="13">
        <v>55</v>
      </c>
      <c r="P47" s="13">
        <v>112</v>
      </c>
      <c r="Q47" s="13">
        <v>82</v>
      </c>
      <c r="R47" s="13">
        <v>85</v>
      </c>
      <c r="S47" s="22">
        <f t="shared" si="2"/>
        <v>15.181818181818182</v>
      </c>
      <c r="T47" s="1"/>
    </row>
    <row r="48" spans="1:20" ht="22.5" customHeight="1" x14ac:dyDescent="0.35">
      <c r="A48" s="31">
        <v>27</v>
      </c>
      <c r="B48" s="13">
        <v>2</v>
      </c>
      <c r="C48" s="13">
        <v>1</v>
      </c>
      <c r="D48" s="13">
        <v>1</v>
      </c>
      <c r="E48" s="20">
        <v>7</v>
      </c>
      <c r="F48" s="20">
        <v>2</v>
      </c>
      <c r="G48" s="20">
        <v>5</v>
      </c>
      <c r="H48" s="13">
        <v>12</v>
      </c>
      <c r="I48" s="20">
        <v>4</v>
      </c>
      <c r="J48" s="20">
        <v>8</v>
      </c>
      <c r="K48" s="13">
        <v>0</v>
      </c>
      <c r="L48" s="13">
        <v>0</v>
      </c>
      <c r="M48" s="13">
        <v>0</v>
      </c>
      <c r="N48" s="13">
        <v>176</v>
      </c>
      <c r="O48" s="13">
        <v>59</v>
      </c>
      <c r="P48" s="13">
        <v>117</v>
      </c>
      <c r="Q48" s="13">
        <v>88</v>
      </c>
      <c r="R48" s="13">
        <v>88</v>
      </c>
      <c r="S48" s="22">
        <f t="shared" si="2"/>
        <v>14.666666666666666</v>
      </c>
      <c r="T48" s="1"/>
    </row>
    <row r="49" spans="1:20" ht="22.5" customHeight="1" x14ac:dyDescent="0.35">
      <c r="A49" s="31">
        <v>28</v>
      </c>
      <c r="B49" s="13">
        <v>2</v>
      </c>
      <c r="C49" s="13">
        <v>1</v>
      </c>
      <c r="D49" s="13">
        <v>1</v>
      </c>
      <c r="E49" s="20">
        <v>7</v>
      </c>
      <c r="F49" s="20">
        <v>2</v>
      </c>
      <c r="G49" s="20">
        <v>5</v>
      </c>
      <c r="H49" s="13">
        <v>10</v>
      </c>
      <c r="I49" s="20">
        <v>4</v>
      </c>
      <c r="J49" s="20">
        <v>8</v>
      </c>
      <c r="K49" s="13">
        <v>0</v>
      </c>
      <c r="L49" s="13">
        <v>0</v>
      </c>
      <c r="M49" s="13">
        <v>0</v>
      </c>
      <c r="N49" s="13">
        <f>O49+P49</f>
        <v>168</v>
      </c>
      <c r="O49" s="13">
        <v>48</v>
      </c>
      <c r="P49" s="13">
        <v>120</v>
      </c>
      <c r="Q49" s="13">
        <v>96</v>
      </c>
      <c r="R49" s="13">
        <v>72</v>
      </c>
      <c r="S49" s="22">
        <f t="shared" si="2"/>
        <v>16.8</v>
      </c>
      <c r="T49" s="1"/>
    </row>
    <row r="50" spans="1:20" ht="22.5" customHeight="1" x14ac:dyDescent="0.35">
      <c r="A50" s="31">
        <v>29</v>
      </c>
      <c r="B50" s="13">
        <v>2</v>
      </c>
      <c r="C50" s="13">
        <v>1</v>
      </c>
      <c r="D50" s="13">
        <v>1</v>
      </c>
      <c r="E50" s="20">
        <v>7</v>
      </c>
      <c r="F50" s="20">
        <v>2</v>
      </c>
      <c r="G50" s="20">
        <v>5</v>
      </c>
      <c r="H50" s="13">
        <v>12</v>
      </c>
      <c r="I50" s="20">
        <v>4</v>
      </c>
      <c r="J50" s="20">
        <v>8</v>
      </c>
      <c r="K50" s="13">
        <v>0</v>
      </c>
      <c r="L50" s="13">
        <v>0</v>
      </c>
      <c r="M50" s="13">
        <v>0</v>
      </c>
      <c r="N50" s="13">
        <f>O50+P50</f>
        <v>164</v>
      </c>
      <c r="O50" s="13">
        <v>44</v>
      </c>
      <c r="P50" s="13">
        <v>120</v>
      </c>
      <c r="Q50" s="13">
        <v>93</v>
      </c>
      <c r="R50" s="13">
        <v>71</v>
      </c>
      <c r="S50" s="22">
        <f>(N50/H50)</f>
        <v>13.666666666666666</v>
      </c>
      <c r="T50" s="1"/>
    </row>
    <row r="51" spans="1:20" ht="22.5" customHeight="1" x14ac:dyDescent="0.35">
      <c r="A51" s="31">
        <v>30</v>
      </c>
      <c r="B51" s="13">
        <v>2</v>
      </c>
      <c r="C51" s="13">
        <v>1</v>
      </c>
      <c r="D51" s="13">
        <v>1</v>
      </c>
      <c r="E51" s="20">
        <v>7</v>
      </c>
      <c r="F51" s="20">
        <v>2</v>
      </c>
      <c r="G51" s="20">
        <v>5</v>
      </c>
      <c r="H51" s="13">
        <v>9</v>
      </c>
      <c r="I51" s="20">
        <v>3</v>
      </c>
      <c r="J51" s="20">
        <v>6</v>
      </c>
      <c r="K51" s="13">
        <v>0</v>
      </c>
      <c r="L51" s="13">
        <v>0</v>
      </c>
      <c r="M51" s="13">
        <v>0</v>
      </c>
      <c r="N51" s="13">
        <v>194</v>
      </c>
      <c r="O51" s="13">
        <v>36</v>
      </c>
      <c r="P51" s="13">
        <v>158</v>
      </c>
      <c r="Q51" s="13">
        <v>95</v>
      </c>
      <c r="R51" s="13">
        <v>99</v>
      </c>
      <c r="S51" s="22">
        <f>(N51/H51)</f>
        <v>21.555555555555557</v>
      </c>
      <c r="T51" s="1"/>
    </row>
    <row r="52" spans="1:20" ht="22.5" customHeight="1" x14ac:dyDescent="0.35">
      <c r="A52" s="36" t="s">
        <v>21</v>
      </c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1"/>
    </row>
    <row r="53" spans="1:20" ht="22.5" customHeight="1" x14ac:dyDescent="0.35">
      <c r="A53" s="37" t="s">
        <v>22</v>
      </c>
      <c r="B53" s="15">
        <v>2</v>
      </c>
      <c r="C53" s="15">
        <v>1</v>
      </c>
      <c r="D53" s="15">
        <v>1</v>
      </c>
      <c r="E53" s="15">
        <v>7</v>
      </c>
      <c r="F53" s="15">
        <v>2</v>
      </c>
      <c r="G53" s="15">
        <v>5</v>
      </c>
      <c r="H53" s="15">
        <v>10</v>
      </c>
      <c r="I53" s="15">
        <v>4</v>
      </c>
      <c r="J53" s="15">
        <v>6</v>
      </c>
      <c r="K53" s="15">
        <v>1</v>
      </c>
      <c r="L53" s="15">
        <v>0</v>
      </c>
      <c r="M53" s="15">
        <v>1</v>
      </c>
      <c r="N53" s="15">
        <v>199</v>
      </c>
      <c r="O53" s="15">
        <v>47</v>
      </c>
      <c r="P53" s="15">
        <v>152</v>
      </c>
      <c r="Q53" s="15">
        <v>91</v>
      </c>
      <c r="R53" s="15">
        <v>108</v>
      </c>
      <c r="S53" s="15">
        <f>(N53/H53)</f>
        <v>19.899999999999999</v>
      </c>
      <c r="T53" s="1"/>
    </row>
    <row r="54" spans="1:20" ht="22.5" customHeight="1" x14ac:dyDescent="0.35">
      <c r="A54" s="39">
        <v>2</v>
      </c>
      <c r="B54" s="13">
        <v>2</v>
      </c>
      <c r="C54" s="13">
        <v>1</v>
      </c>
      <c r="D54" s="13">
        <v>1</v>
      </c>
      <c r="E54" s="13">
        <v>7</v>
      </c>
      <c r="F54" s="13">
        <v>2</v>
      </c>
      <c r="G54" s="13">
        <v>5</v>
      </c>
      <c r="H54" s="13">
        <v>9</v>
      </c>
      <c r="I54" s="13">
        <v>3</v>
      </c>
      <c r="J54" s="13">
        <v>6</v>
      </c>
      <c r="K54" s="13">
        <v>0</v>
      </c>
      <c r="L54" s="13">
        <v>0</v>
      </c>
      <c r="M54" s="13">
        <v>0</v>
      </c>
      <c r="N54" s="13">
        <v>182</v>
      </c>
      <c r="O54" s="13">
        <v>27</v>
      </c>
      <c r="P54" s="13">
        <v>155</v>
      </c>
      <c r="Q54" s="13">
        <v>96</v>
      </c>
      <c r="R54" s="13">
        <v>86</v>
      </c>
      <c r="S54" s="40">
        <f>(N54/H54)</f>
        <v>20.222222222222221</v>
      </c>
      <c r="T54" s="1"/>
    </row>
    <row r="55" spans="1:20" ht="22.5" customHeight="1" x14ac:dyDescent="0.35">
      <c r="A55" s="39">
        <v>3</v>
      </c>
      <c r="B55" s="13">
        <v>2</v>
      </c>
      <c r="C55" s="13">
        <v>1</v>
      </c>
      <c r="D55" s="13">
        <v>1</v>
      </c>
      <c r="E55" s="13">
        <v>7</v>
      </c>
      <c r="F55" s="13">
        <v>2</v>
      </c>
      <c r="G55" s="13">
        <v>5</v>
      </c>
      <c r="H55" s="13">
        <v>9</v>
      </c>
      <c r="I55" s="13">
        <v>3</v>
      </c>
      <c r="J55" s="13">
        <v>6</v>
      </c>
      <c r="K55" s="13">
        <v>0</v>
      </c>
      <c r="L55" s="13">
        <v>0</v>
      </c>
      <c r="M55" s="13">
        <v>0</v>
      </c>
      <c r="N55" s="13">
        <v>165</v>
      </c>
      <c r="O55" s="13">
        <v>26</v>
      </c>
      <c r="P55" s="13">
        <v>139</v>
      </c>
      <c r="Q55" s="13">
        <v>86</v>
      </c>
      <c r="R55" s="13">
        <v>79</v>
      </c>
      <c r="S55" s="40">
        <v>18.333333333333332</v>
      </c>
      <c r="T55" s="1"/>
    </row>
    <row r="56" spans="1:20" s="41" customFormat="1" ht="22.5" customHeight="1" x14ac:dyDescent="0.35">
      <c r="A56" s="45">
        <v>4</v>
      </c>
      <c r="B56" s="44">
        <v>2</v>
      </c>
      <c r="C56" s="44">
        <v>1</v>
      </c>
      <c r="D56" s="44">
        <v>1</v>
      </c>
      <c r="E56" s="44">
        <f>SUM(F56:G56)</f>
        <v>8</v>
      </c>
      <c r="F56" s="44">
        <v>3</v>
      </c>
      <c r="G56" s="44">
        <v>5</v>
      </c>
      <c r="H56" s="44">
        <f>SUM(I56:J56)</f>
        <v>9</v>
      </c>
      <c r="I56" s="44">
        <v>3</v>
      </c>
      <c r="J56" s="44">
        <v>6</v>
      </c>
      <c r="K56" s="44">
        <v>0</v>
      </c>
      <c r="L56" s="44">
        <v>0</v>
      </c>
      <c r="M56" s="44">
        <v>0</v>
      </c>
      <c r="N56" s="44">
        <v>161</v>
      </c>
      <c r="O56" s="44">
        <v>31</v>
      </c>
      <c r="P56" s="44">
        <v>130</v>
      </c>
      <c r="Q56" s="44">
        <v>87</v>
      </c>
      <c r="R56" s="44">
        <v>74</v>
      </c>
      <c r="S56" s="42">
        <f>N56/H56</f>
        <v>17.888888888888889</v>
      </c>
      <c r="T56" s="43"/>
    </row>
    <row r="57" spans="1:20" s="47" customFormat="1" ht="22.5" customHeight="1" x14ac:dyDescent="0.35">
      <c r="A57" s="45">
        <v>5</v>
      </c>
      <c r="B57" s="44">
        <f>SUM(C57:D57)</f>
        <v>2</v>
      </c>
      <c r="C57" s="44">
        <v>1</v>
      </c>
      <c r="D57" s="44">
        <v>1</v>
      </c>
      <c r="E57" s="44">
        <f>SUM(F57:G57)</f>
        <v>7</v>
      </c>
      <c r="F57" s="44">
        <v>2</v>
      </c>
      <c r="G57" s="44">
        <v>5</v>
      </c>
      <c r="H57" s="44">
        <f>SUM(I57:J57)</f>
        <v>11</v>
      </c>
      <c r="I57" s="44">
        <v>4</v>
      </c>
      <c r="J57" s="44">
        <v>7</v>
      </c>
      <c r="K57" s="44">
        <f>SUM(L57:M57)</f>
        <v>1</v>
      </c>
      <c r="L57" s="44">
        <v>0</v>
      </c>
      <c r="M57" s="44">
        <v>1</v>
      </c>
      <c r="N57" s="44">
        <f>SUM(O57:P57)</f>
        <v>157</v>
      </c>
      <c r="O57" s="44">
        <v>31</v>
      </c>
      <c r="P57" s="44">
        <v>126</v>
      </c>
      <c r="Q57" s="44">
        <f>16+65</f>
        <v>81</v>
      </c>
      <c r="R57" s="44">
        <f>15+61</f>
        <v>76</v>
      </c>
      <c r="S57" s="42">
        <f>(N57/H57)</f>
        <v>14.272727272727273</v>
      </c>
      <c r="T57" s="46"/>
    </row>
    <row r="58" spans="1:20" s="47" customFormat="1" ht="22.5" customHeight="1" x14ac:dyDescent="0.35">
      <c r="A58" s="45">
        <v>6</v>
      </c>
      <c r="B58" s="44">
        <f>SUM(C58:D58)</f>
        <v>2</v>
      </c>
      <c r="C58" s="44">
        <v>1</v>
      </c>
      <c r="D58" s="44">
        <v>1</v>
      </c>
      <c r="E58" s="44">
        <f>SUM(F58:G58)</f>
        <v>8</v>
      </c>
      <c r="F58" s="44">
        <v>3</v>
      </c>
      <c r="G58" s="44">
        <v>5</v>
      </c>
      <c r="H58" s="44">
        <f>SUM(I58:J58)</f>
        <v>10</v>
      </c>
      <c r="I58" s="44">
        <v>3</v>
      </c>
      <c r="J58" s="44">
        <v>7</v>
      </c>
      <c r="K58" s="44">
        <f>SUM(L58:M58)</f>
        <v>1</v>
      </c>
      <c r="L58" s="44">
        <v>0</v>
      </c>
      <c r="M58" s="44">
        <v>1</v>
      </c>
      <c r="N58" s="44">
        <f>SUM(O58:P58)</f>
        <v>174</v>
      </c>
      <c r="O58" s="44">
        <v>41</v>
      </c>
      <c r="P58" s="44">
        <v>133</v>
      </c>
      <c r="Q58" s="44">
        <f>21+68</f>
        <v>89</v>
      </c>
      <c r="R58" s="44">
        <f>20+65</f>
        <v>85</v>
      </c>
      <c r="S58" s="42">
        <f>(N58/H58)</f>
        <v>17.399999999999999</v>
      </c>
      <c r="T58" s="46"/>
    </row>
    <row r="59" spans="1:20" s="47" customFormat="1" ht="22.5" customHeight="1" x14ac:dyDescent="0.35">
      <c r="A59" s="45">
        <v>7</v>
      </c>
      <c r="B59" s="44">
        <f>SUM(C59:D59)</f>
        <v>2</v>
      </c>
      <c r="C59" s="44">
        <v>1</v>
      </c>
      <c r="D59" s="44">
        <v>1</v>
      </c>
      <c r="E59" s="44">
        <f>SUM(F59:G59)</f>
        <v>8</v>
      </c>
      <c r="F59" s="44">
        <v>3</v>
      </c>
      <c r="G59" s="44">
        <v>5</v>
      </c>
      <c r="H59" s="44">
        <f>SUM(I59:J59)</f>
        <v>10</v>
      </c>
      <c r="I59" s="44">
        <v>3</v>
      </c>
      <c r="J59" s="44">
        <v>7</v>
      </c>
      <c r="K59" s="44">
        <f>SUM(L59:M59)</f>
        <v>5</v>
      </c>
      <c r="L59" s="44">
        <v>3</v>
      </c>
      <c r="M59" s="44">
        <v>2</v>
      </c>
      <c r="N59" s="44">
        <v>160</v>
      </c>
      <c r="O59" s="44">
        <v>26</v>
      </c>
      <c r="P59" s="44">
        <v>134</v>
      </c>
      <c r="Q59" s="44">
        <v>78</v>
      </c>
      <c r="R59" s="44">
        <v>82</v>
      </c>
      <c r="S59" s="42">
        <f>(N59/H59)</f>
        <v>16</v>
      </c>
      <c r="T59" s="46"/>
    </row>
    <row r="60" spans="1:20" x14ac:dyDescent="0.35">
      <c r="A60" s="23"/>
      <c r="B60" s="23"/>
      <c r="C60" s="23"/>
      <c r="D60" s="23"/>
      <c r="E60" s="23"/>
      <c r="F60" s="23"/>
      <c r="G60" s="23"/>
      <c r="H60" s="23"/>
      <c r="I60" s="24"/>
      <c r="J60" s="24"/>
      <c r="K60" s="23"/>
      <c r="L60" s="23"/>
      <c r="M60" s="23"/>
      <c r="N60" s="23"/>
      <c r="O60" s="23"/>
      <c r="P60" s="23"/>
      <c r="Q60" s="23"/>
      <c r="R60" s="23"/>
      <c r="S60" s="25"/>
      <c r="T60" s="1"/>
    </row>
    <row r="61" spans="1:20" x14ac:dyDescent="0.35">
      <c r="A61" s="1"/>
      <c r="B61" s="1" t="s">
        <v>20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</sheetData>
  <mergeCells count="22">
    <mergeCell ref="S3:S5"/>
    <mergeCell ref="B4:B5"/>
    <mergeCell ref="C4:C5"/>
    <mergeCell ref="D4:D5"/>
    <mergeCell ref="E4:E5"/>
    <mergeCell ref="F4:F5"/>
    <mergeCell ref="Q4:R4"/>
    <mergeCell ref="N3:R3"/>
    <mergeCell ref="N4:N5"/>
    <mergeCell ref="O4:P4"/>
    <mergeCell ref="A3:A5"/>
    <mergeCell ref="B3:D3"/>
    <mergeCell ref="E3:G3"/>
    <mergeCell ref="H3:J3"/>
    <mergeCell ref="K3:M3"/>
    <mergeCell ref="K4:K5"/>
    <mergeCell ref="L4:L5"/>
    <mergeCell ref="M4:M5"/>
    <mergeCell ref="G4:G5"/>
    <mergeCell ref="H4:H5"/>
    <mergeCell ref="I4:I5"/>
    <mergeCell ref="J4:J5"/>
  </mergeCells>
  <phoneticPr fontId="3"/>
  <pageMargins left="0.70866141732283472" right="0.2" top="0.74803149606299213" bottom="0.74803149606299213" header="0.31496062992125984" footer="0.31496062992125984"/>
  <pageSetup paperSize="9" scale="80" orientation="landscape" r:id="rId1"/>
  <ignoredErrors>
    <ignoredError sqref="S18:S51 N49:N50 S5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10-1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2021-10-05T05:44:37Z</dcterms:created>
  <dcterms:modified xsi:type="dcterms:W3CDTF">2026-03-12T04:54:29Z</dcterms:modified>
  <cp:category/>
</cp:coreProperties>
</file>